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c6b728d4c2e53a/ReiBeij Services/Bestellingen 2025/"/>
    </mc:Choice>
  </mc:AlternateContent>
  <xr:revisionPtr revIDLastSave="0" documentId="8_{3D1B14DE-FCE9-40DB-A196-1017572133C6}" xr6:coauthVersionLast="47" xr6:coauthVersionMax="47" xr10:uidLastSave="{00000000-0000-0000-0000-000000000000}"/>
  <workbookProtection workbookAlgorithmName="SHA-512" workbookHashValue="/aQpo4jhK+MlhejZgtmvAkr5xaNUpToJr9/6q72VUjV/DkXGpCT9k6Qs4riJNBCbit2e19TAEsMVr7cOkRE78g==" workbookSaltValue="R+etiGunzEC/sqdqTKV1hQ==" workbookSpinCount="100000" lockStructure="1"/>
  <bookViews>
    <workbookView xWindow="-120" yWindow="-120" windowWidth="20640" windowHeight="11160" xr2:uid="{773EA388-A8F8-4E3F-A4F8-E9197B1B7F9A}"/>
  </bookViews>
  <sheets>
    <sheet name="Blad1" sheetId="1" r:id="rId1"/>
  </sheets>
  <definedNames>
    <definedName name="_xlnm._FilterDatabase" localSheetId="0" hidden="1">Blad1!$G$1:$G$59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F15" i="1"/>
  <c r="F14" i="1"/>
  <c r="F13" i="1"/>
  <c r="F12" i="1"/>
  <c r="A55" i="1"/>
  <c r="F54" i="1"/>
  <c r="F53" i="1"/>
  <c r="F52" i="1"/>
  <c r="F51" i="1"/>
  <c r="F50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1" i="1"/>
  <c r="F10" i="1"/>
  <c r="F9" i="1"/>
  <c r="F8" i="1"/>
  <c r="F7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47" i="1"/>
  <c r="F48" i="1"/>
  <c r="F57" i="1"/>
  <c r="A41" i="1"/>
  <c r="A49" i="1"/>
  <c r="A56" i="1" l="1"/>
  <c r="F55" i="1"/>
  <c r="F49" i="1"/>
  <c r="F41" i="1"/>
  <c r="F56" i="1" l="1"/>
  <c r="F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Reinier Beijer</author>
  </authors>
  <commentList>
    <comment ref="F2" authorId="0" shapeId="0" xr:uid="{C2750232-46D1-43FE-92BF-308DEB9E4C38}">
      <text>
        <r>
          <rPr>
            <sz val="9"/>
            <color indexed="81"/>
            <rFont val="Tahoma"/>
            <family val="2"/>
          </rPr>
          <t xml:space="preserve">dd-mm-jaar
</t>
        </r>
      </text>
    </comment>
  </commentList>
</comments>
</file>

<file path=xl/sharedStrings.xml><?xml version="1.0" encoding="utf-8"?>
<sst xmlns="http://schemas.openxmlformats.org/spreadsheetml/2006/main" count="155" uniqueCount="110">
  <si>
    <t xml:space="preserve"> Naam:</t>
  </si>
  <si>
    <t>Datum:</t>
  </si>
  <si>
    <t xml:space="preserve"> Adres:</t>
  </si>
  <si>
    <t>Gewenste levertijd:</t>
  </si>
  <si>
    <t xml:space="preserve"> Pstcde</t>
  </si>
  <si>
    <t>Woonplaats</t>
  </si>
  <si>
    <t>Telefoonnr.</t>
  </si>
  <si>
    <t xml:space="preserve"> Email:</t>
  </si>
  <si>
    <t>Mobiel:</t>
  </si>
  <si>
    <t>Aantal</t>
  </si>
  <si>
    <t>Prijs</t>
  </si>
  <si>
    <t>X</t>
  </si>
  <si>
    <t>1.</t>
  </si>
  <si>
    <t>Bladerdeeg met een crème van oude kaas en bieslook</t>
  </si>
  <si>
    <t>2.</t>
  </si>
  <si>
    <t xml:space="preserve">Bladerdeeg met een crème van oude kaas en zongedroogde tomaatjes </t>
  </si>
  <si>
    <t>3.</t>
  </si>
  <si>
    <t>Bonbon van Carpaccio</t>
  </si>
  <si>
    <t>4.</t>
  </si>
  <si>
    <t>Cherry tomaatjes gevuld met mozzarella en basilicum</t>
  </si>
  <si>
    <t>5.</t>
  </si>
  <si>
    <t>Cherry tomaatjes gevuld met tapenade van olijf en noten</t>
  </si>
  <si>
    <t>6.</t>
  </si>
  <si>
    <t>7.</t>
  </si>
  <si>
    <t>Eetbaar amuselepeltje met mousse van ham</t>
  </si>
  <si>
    <t>8.</t>
  </si>
  <si>
    <t>Eetbaar amuse lepeltje met mousse van gerookte forel</t>
  </si>
  <si>
    <t>9.</t>
  </si>
  <si>
    <t>Eetbaar amuse lepeltje met een crème van roomkaas, rucola en pijnboompitjes</t>
  </si>
  <si>
    <t>10.</t>
  </si>
  <si>
    <t>Tomaatje gevuld met tonijnsalade en appel</t>
  </si>
  <si>
    <t>11.</t>
  </si>
  <si>
    <t>Gegrilde courgette met zongedroogde tomaat en basilicum</t>
  </si>
  <si>
    <t>12.</t>
  </si>
  <si>
    <t>Gegrilde varkensmedaillon, zongedroogde tomaat en mediterrane kruiden</t>
  </si>
  <si>
    <t>13.</t>
  </si>
  <si>
    <t>14.</t>
  </si>
  <si>
    <t>Gevuld eitje</t>
  </si>
  <si>
    <t>15.</t>
  </si>
  <si>
    <t>Glaasje met knoflookgarnaal en limoenmayonaise</t>
  </si>
  <si>
    <t>16.</t>
  </si>
  <si>
    <t>Glaasje met carpaccio</t>
  </si>
  <si>
    <t>17.</t>
  </si>
  <si>
    <t>Glaasje met tartaar van haring</t>
  </si>
  <si>
    <t>18.</t>
  </si>
  <si>
    <t>Glaasje met tartaar van gerookte zalm</t>
  </si>
  <si>
    <t>19.</t>
  </si>
  <si>
    <t>Glaasje met Vitello Tonnato</t>
  </si>
  <si>
    <t>20.</t>
  </si>
  <si>
    <t>21.</t>
  </si>
  <si>
    <t>Glaasje met groene asperge en rauwe boerenham</t>
  </si>
  <si>
    <t>22.</t>
  </si>
  <si>
    <t>23.</t>
  </si>
  <si>
    <t>24.</t>
  </si>
  <si>
    <t>Glaasje met gerookte herten ham en verse vijg* ( Najaar/winter)</t>
  </si>
  <si>
    <t>25.</t>
  </si>
  <si>
    <t>Runderrookworst met witte wijn zuurkool en vijgenchutney*  ( Najaar/winter)</t>
  </si>
  <si>
    <t>26.</t>
  </si>
  <si>
    <t>Roggebroodje met haring</t>
  </si>
  <si>
    <t>27.</t>
  </si>
  <si>
    <t>Haring op een crème van ui en rode biet</t>
  </si>
  <si>
    <t>28.</t>
  </si>
  <si>
    <t>Desembroodje met brie, walnoot en vijgenchutney</t>
  </si>
  <si>
    <t>29.</t>
  </si>
  <si>
    <t>Desembroodje met gerookte zalm, roomkaas en dille</t>
  </si>
  <si>
    <t>30.</t>
  </si>
  <si>
    <t>Desembroodje met gerookte forel en mierikswortel</t>
  </si>
  <si>
    <t>31.</t>
  </si>
  <si>
    <t>Witte asperge met beenham* ( mei/juni)</t>
  </si>
  <si>
    <t>32.</t>
  </si>
  <si>
    <t>Witte asperge met gerookte zalm* ( mei/Juni)</t>
  </si>
  <si>
    <t>33.</t>
  </si>
  <si>
    <t>Stokbrood met huis gemaakte kruidenboter</t>
  </si>
  <si>
    <t>34.</t>
  </si>
  <si>
    <t>Stokbrood met huis gemaakte ansjovisboter</t>
  </si>
  <si>
    <t>Totaal koude hapjes</t>
  </si>
  <si>
    <t>   35.</t>
  </si>
  <si>
    <t>Gehaktballetje in pittige tomatensaus</t>
  </si>
  <si>
    <t>36.</t>
  </si>
  <si>
    <t>Spiesje met knoflookgarnaal en limoenmayonaise</t>
  </si>
  <si>
    <t>37.</t>
  </si>
  <si>
    <t>Spiesje met kipsaté en pindasaus</t>
  </si>
  <si>
    <t>38.</t>
  </si>
  <si>
    <t>Mini Quiche (formaat bitterbal)</t>
  </si>
  <si>
    <t>39.</t>
  </si>
  <si>
    <t>Gevulde courgette met tomaat, paprika, noten en kaas</t>
  </si>
  <si>
    <t>40.</t>
  </si>
  <si>
    <t>Australian Pie met Ratatouille ( formaat Muffin)</t>
  </si>
  <si>
    <t>41.</t>
  </si>
  <si>
    <t>Australian Pie met Stoofvlees ( formaat Muffin)</t>
  </si>
  <si>
    <t>TOTAAL</t>
  </si>
  <si>
    <t>*=seizoen afhankelijk</t>
  </si>
  <si>
    <t>Totaal inclusief BTW</t>
  </si>
  <si>
    <t>Bezorgkosten</t>
  </si>
  <si>
    <t>Broodje hamburger met een knipooog!</t>
  </si>
  <si>
    <t>Chocolademousse van donkere chocolade</t>
  </si>
  <si>
    <t>Bavarois van bosvruchten</t>
  </si>
  <si>
    <t>Bavarois van mango en passievrucht</t>
  </si>
  <si>
    <t>Tiramisu – traditioneel</t>
  </si>
  <si>
    <t>42.</t>
  </si>
  <si>
    <t>43.</t>
  </si>
  <si>
    <t>44.</t>
  </si>
  <si>
    <t>45.</t>
  </si>
  <si>
    <t>46.</t>
  </si>
  <si>
    <t>Gerookte kalkoen met verse ananas</t>
  </si>
  <si>
    <t>Glaasje met meloen en Serano ham</t>
  </si>
  <si>
    <t>Glaasje met Achterhoeks Naegelholt en verse vijg</t>
  </si>
  <si>
    <t>Eetbaar amuse lepeltje met een bonbon van ger. forel en witte chocolade</t>
  </si>
  <si>
    <t xml:space="preserve">BESTELFORMULIER </t>
  </si>
  <si>
    <t>Tira Theeleutje – tiramisu, thee, Limoncello, frambozen en Ruby chocolade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</si>
</sst>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ndara"/>
      <family val="2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ndara"/>
      <family val="2"/>
    </font>
    <font>
      <sz val="10"/>
      <color rgb="FF000000"/>
      <name val="Candara"/>
      <family val="2"/>
    </font>
    <font>
      <sz val="11"/>
      <color theme="0"/>
      <name val="Calibri"/>
      <family val="2"/>
      <scheme val="minor"/>
    </font>
    <font>
      <b/>
      <sz val="11"/>
      <color theme="1"/>
      <name val="Candara"/>
      <family val="2"/>
    </font>
    <font>
      <b/>
      <sz val="11"/>
      <color rgb="FF000000"/>
      <name val="Candara"/>
      <family val="2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4" xfId="0" applyBorder="1"/>
    <xf numFmtId="0" fontId="0" fillId="0" borderId="8" xfId="0" applyBorder="1" applyAlignment="1">
      <alignment horizontal="center"/>
    </xf>
    <xf numFmtId="0" fontId="1" fillId="0" borderId="2" xfId="0" applyFont="1" applyBorder="1"/>
    <xf numFmtId="0" fontId="0" fillId="2" borderId="8" xfId="0" applyFill="1" applyBorder="1" applyAlignment="1">
      <alignment vertical="top"/>
    </xf>
    <xf numFmtId="0" fontId="0" fillId="3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0" xfId="0" applyFill="1" applyBorder="1" applyAlignment="1">
      <alignment vertical="top"/>
    </xf>
    <xf numFmtId="0" fontId="0" fillId="2" borderId="11" xfId="0" applyFill="1" applyBorder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vertical="center"/>
    </xf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12" xfId="0" applyBorder="1"/>
    <xf numFmtId="0" fontId="7" fillId="0" borderId="3" xfId="0" applyFont="1" applyBorder="1"/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9" xfId="0" applyFont="1" applyBorder="1"/>
    <xf numFmtId="0" fontId="8" fillId="3" borderId="0" xfId="0" applyFont="1" applyFill="1" applyAlignment="1">
      <alignment horizontal="right"/>
    </xf>
    <xf numFmtId="0" fontId="9" fillId="3" borderId="0" xfId="0" applyFont="1" applyFill="1" applyAlignment="1">
      <alignment vertical="center"/>
    </xf>
    <xf numFmtId="0" fontId="8" fillId="3" borderId="0" xfId="0" applyFont="1" applyFill="1"/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/>
    <xf numFmtId="0" fontId="8" fillId="3" borderId="0" xfId="0" applyFont="1" applyFill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9" fontId="0" fillId="4" borderId="5" xfId="0" applyNumberFormat="1" applyFill="1" applyBorder="1" applyAlignment="1">
      <alignment shrinkToFit="1"/>
    </xf>
    <xf numFmtId="49" fontId="3" fillId="4" borderId="8" xfId="1" applyNumberFormat="1" applyFill="1" applyBorder="1" applyAlignment="1">
      <alignment shrinkToFit="1"/>
    </xf>
    <xf numFmtId="0" fontId="1" fillId="0" borderId="6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10" fillId="0" borderId="0" xfId="0" applyFont="1"/>
    <xf numFmtId="49" fontId="0" fillId="4" borderId="3" xfId="0" applyNumberFormat="1" applyFill="1" applyBorder="1" applyAlignment="1">
      <alignment horizontal="left"/>
    </xf>
    <xf numFmtId="49" fontId="0" fillId="4" borderId="3" xfId="0" applyNumberFormat="1" applyFill="1" applyBorder="1"/>
    <xf numFmtId="4" fontId="1" fillId="0" borderId="0" xfId="0" applyNumberFormat="1" applyFont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vertical="top"/>
    </xf>
    <xf numFmtId="4" fontId="0" fillId="0" borderId="0" xfId="0" applyNumberFormat="1"/>
    <xf numFmtId="4" fontId="1" fillId="5" borderId="4" xfId="0" applyNumberFormat="1" applyFont="1" applyFill="1" applyBorder="1"/>
    <xf numFmtId="4" fontId="1" fillId="6" borderId="4" xfId="0" applyNumberFormat="1" applyFont="1" applyFill="1" applyBorder="1"/>
    <xf numFmtId="0" fontId="10" fillId="0" borderId="13" xfId="0" applyFont="1" applyBorder="1"/>
    <xf numFmtId="0" fontId="10" fillId="0" borderId="14" xfId="0" applyFont="1" applyBorder="1"/>
    <xf numFmtId="0" fontId="0" fillId="0" borderId="15" xfId="0" applyBorder="1"/>
    <xf numFmtId="49" fontId="0" fillId="4" borderId="16" xfId="0" applyNumberFormat="1" applyFill="1" applyBorder="1" applyAlignment="1">
      <alignment shrinkToFit="1"/>
    </xf>
    <xf numFmtId="0" fontId="0" fillId="0" borderId="17" xfId="0" applyBorder="1"/>
    <xf numFmtId="0" fontId="2" fillId="0" borderId="18" xfId="0" applyFont="1" applyBorder="1" applyAlignment="1">
      <alignment horizontal="center" vertical="top" wrapText="1"/>
    </xf>
    <xf numFmtId="0" fontId="7" fillId="0" borderId="9" xfId="0" applyFont="1" applyBorder="1" applyAlignment="1">
      <alignment shrinkToFit="1"/>
    </xf>
    <xf numFmtId="164" fontId="0" fillId="4" borderId="9" xfId="0" applyNumberFormat="1" applyFill="1" applyBorder="1" applyAlignment="1">
      <alignment horizontal="left" shrinkToFit="1"/>
    </xf>
    <xf numFmtId="0" fontId="6" fillId="0" borderId="17" xfId="0" applyFont="1" applyBorder="1" applyAlignment="1">
      <alignment horizontal="left" vertical="center" wrapText="1"/>
    </xf>
    <xf numFmtId="0" fontId="10" fillId="0" borderId="19" xfId="0" applyFont="1" applyBorder="1"/>
    <xf numFmtId="0" fontId="0" fillId="6" borderId="15" xfId="0" applyFill="1" applyBorder="1"/>
    <xf numFmtId="0" fontId="1" fillId="0" borderId="0" xfId="0" applyFont="1"/>
    <xf numFmtId="0" fontId="1" fillId="7" borderId="4" xfId="0" applyFont="1" applyFill="1" applyBorder="1"/>
    <xf numFmtId="4" fontId="1" fillId="7" borderId="20" xfId="0" applyNumberFormat="1" applyFont="1" applyFill="1" applyBorder="1"/>
    <xf numFmtId="0" fontId="0" fillId="7" borderId="3" xfId="0" applyFill="1" applyBorder="1" applyAlignment="1">
      <alignment horizontal="center"/>
    </xf>
    <xf numFmtId="0" fontId="8" fillId="7" borderId="4" xfId="0" applyFont="1" applyFill="1" applyBorder="1" applyAlignment="1">
      <alignment horizontal="right"/>
    </xf>
    <xf numFmtId="0" fontId="7" fillId="7" borderId="4" xfId="0" applyFont="1" applyFill="1" applyBorder="1"/>
    <xf numFmtId="0" fontId="11" fillId="7" borderId="4" xfId="0" applyFont="1" applyFill="1" applyBorder="1" applyAlignment="1">
      <alignment vertical="center" wrapText="1"/>
    </xf>
    <xf numFmtId="0" fontId="1" fillId="6" borderId="15" xfId="0" applyFont="1" applyFill="1" applyBorder="1"/>
    <xf numFmtId="0" fontId="12" fillId="5" borderId="4" xfId="0" applyFont="1" applyFill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4" fontId="1" fillId="0" borderId="21" xfId="0" applyNumberFormat="1" applyFont="1" applyBorder="1"/>
    <xf numFmtId="0" fontId="0" fillId="3" borderId="12" xfId="0" applyFill="1" applyBorder="1" applyAlignment="1">
      <alignment horizontal="center"/>
    </xf>
    <xf numFmtId="4" fontId="1" fillId="0" borderId="19" xfId="0" applyNumberFormat="1" applyFont="1" applyBorder="1"/>
    <xf numFmtId="0" fontId="0" fillId="3" borderId="9" xfId="0" applyFill="1" applyBorder="1" applyAlignment="1">
      <alignment horizontal="center"/>
    </xf>
    <xf numFmtId="0" fontId="8" fillId="3" borderId="15" xfId="0" applyFont="1" applyFill="1" applyBorder="1" applyAlignment="1">
      <alignment horizontal="right"/>
    </xf>
    <xf numFmtId="4" fontId="1" fillId="0" borderId="22" xfId="0" applyNumberFormat="1" applyFont="1" applyBorder="1"/>
    <xf numFmtId="4" fontId="1" fillId="6" borderId="15" xfId="0" applyNumberFormat="1" applyFont="1" applyFill="1" applyBorder="1"/>
    <xf numFmtId="0" fontId="0" fillId="2" borderId="16" xfId="0" applyFill="1" applyBorder="1"/>
    <xf numFmtId="0" fontId="0" fillId="2" borderId="5" xfId="0" applyFill="1" applyBorder="1"/>
    <xf numFmtId="0" fontId="1" fillId="6" borderId="9" xfId="0" applyFont="1" applyFill="1" applyBorder="1"/>
    <xf numFmtId="0" fontId="13" fillId="0" borderId="18" xfId="0" applyFont="1" applyBorder="1" applyAlignment="1">
      <alignment horizontal="left" vertical="center"/>
    </xf>
    <xf numFmtId="0" fontId="8" fillId="3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0" fontId="8" fillId="3" borderId="0" xfId="0" applyFont="1" applyFill="1" applyAlignment="1">
      <alignment horizontal="left" vertical="top" wrapText="1"/>
    </xf>
    <xf numFmtId="0" fontId="8" fillId="0" borderId="15" xfId="0" applyFont="1" applyBorder="1" applyAlignment="1">
      <alignment vertical="center" wrapText="1"/>
    </xf>
    <xf numFmtId="0" fontId="7" fillId="0" borderId="15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1" fillId="7" borderId="3" xfId="0" applyFont="1" applyFill="1" applyBorder="1"/>
    <xf numFmtId="0" fontId="0" fillId="7" borderId="4" xfId="0" applyFill="1" applyBorder="1"/>
    <xf numFmtId="0" fontId="8" fillId="0" borderId="2" xfId="0" applyFont="1" applyBorder="1" applyAlignment="1">
      <alignment vertical="center" wrapText="1"/>
    </xf>
    <xf numFmtId="0" fontId="7" fillId="0" borderId="2" xfId="0" applyFont="1" applyBorder="1"/>
    <xf numFmtId="0" fontId="8" fillId="0" borderId="0" xfId="0" applyFont="1" applyAlignment="1">
      <alignment vertical="center" wrapText="1"/>
    </xf>
    <xf numFmtId="0" fontId="7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3</xdr:col>
      <xdr:colOff>714375</xdr:colOff>
      <xdr:row>0</xdr:row>
      <xdr:rowOff>648611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107446-EDF3-4BB6-B451-01913F60D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57150"/>
          <a:ext cx="1838325" cy="591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50F2-D818-4893-8A33-771B31985551}">
  <dimension ref="A1:G59"/>
  <sheetViews>
    <sheetView showZeros="0" tabSelected="1" workbookViewId="0">
      <selection activeCell="I9" sqref="I9"/>
    </sheetView>
  </sheetViews>
  <sheetFormatPr defaultColWidth="8.85546875" defaultRowHeight="15" x14ac:dyDescent="0.25"/>
  <cols>
    <col min="1" max="1" width="7.42578125" customWidth="1"/>
    <col min="2" max="2" width="3.85546875" customWidth="1"/>
    <col min="3" max="3" width="8" customWidth="1"/>
    <col min="4" max="4" width="18.140625" customWidth="1"/>
    <col min="5" max="5" width="43.7109375" customWidth="1"/>
    <col min="6" max="6" width="18.7109375" customWidth="1"/>
    <col min="7" max="7" width="4.140625" style="33" customWidth="1"/>
  </cols>
  <sheetData>
    <row r="1" spans="1:7" ht="51.75" customHeight="1" x14ac:dyDescent="0.25">
      <c r="A1" s="46"/>
      <c r="B1" s="46"/>
      <c r="C1" s="46"/>
      <c r="D1" s="47"/>
      <c r="E1" s="50" t="s">
        <v>108</v>
      </c>
      <c r="F1" s="75">
        <v>2025</v>
      </c>
    </row>
    <row r="2" spans="1:7" ht="18" customHeight="1" thickBot="1" x14ac:dyDescent="0.3">
      <c r="A2" s="17" t="s">
        <v>0</v>
      </c>
      <c r="B2" s="44"/>
      <c r="C2" s="44"/>
      <c r="D2" s="45"/>
      <c r="E2" s="48" t="s">
        <v>1</v>
      </c>
      <c r="F2" s="49"/>
      <c r="G2" s="42"/>
    </row>
    <row r="3" spans="1:7" ht="18" customHeight="1" thickBot="1" x14ac:dyDescent="0.3">
      <c r="A3" s="14" t="s">
        <v>2</v>
      </c>
      <c r="B3" s="1"/>
      <c r="C3" s="1"/>
      <c r="D3" s="26"/>
      <c r="E3" s="14" t="s">
        <v>3</v>
      </c>
      <c r="F3" s="34"/>
      <c r="G3" s="42"/>
    </row>
    <row r="4" spans="1:7" ht="18" customHeight="1" thickBot="1" x14ac:dyDescent="0.3">
      <c r="A4" s="14" t="s">
        <v>4</v>
      </c>
      <c r="B4" s="81" t="s">
        <v>5</v>
      </c>
      <c r="C4" s="82"/>
      <c r="D4" s="26"/>
      <c r="E4" s="16" t="s">
        <v>6</v>
      </c>
      <c r="F4" s="35"/>
      <c r="G4" s="42"/>
    </row>
    <row r="5" spans="1:7" ht="18" customHeight="1" thickBot="1" x14ac:dyDescent="0.3">
      <c r="A5" s="15" t="s">
        <v>7</v>
      </c>
      <c r="B5" s="1"/>
      <c r="C5" s="1"/>
      <c r="D5" s="27"/>
      <c r="E5" s="17" t="s">
        <v>8</v>
      </c>
      <c r="F5" s="34"/>
      <c r="G5" s="42"/>
    </row>
    <row r="6" spans="1:7" x14ac:dyDescent="0.25">
      <c r="A6" s="2" t="s">
        <v>9</v>
      </c>
      <c r="B6" s="3">
        <v>0</v>
      </c>
      <c r="C6" s="3"/>
      <c r="F6" s="36" t="s">
        <v>10</v>
      </c>
      <c r="G6" s="42"/>
    </row>
    <row r="7" spans="1:7" x14ac:dyDescent="0.25">
      <c r="A7" s="4">
        <v>0</v>
      </c>
      <c r="B7" s="5" t="s">
        <v>11</v>
      </c>
      <c r="C7" s="24" t="s">
        <v>12</v>
      </c>
      <c r="D7" s="76" t="s">
        <v>13</v>
      </c>
      <c r="E7" s="76"/>
      <c r="F7" s="37">
        <f>(A7*1.75)</f>
        <v>0</v>
      </c>
      <c r="G7" s="42" t="str">
        <f>IF(A7&gt;0,"+","-")</f>
        <v>-</v>
      </c>
    </row>
    <row r="8" spans="1:7" x14ac:dyDescent="0.25">
      <c r="A8" s="4">
        <v>0</v>
      </c>
      <c r="B8" s="6" t="s">
        <v>11</v>
      </c>
      <c r="C8" s="25" t="s">
        <v>14</v>
      </c>
      <c r="D8" s="77" t="s">
        <v>15</v>
      </c>
      <c r="E8" s="77"/>
      <c r="F8" s="38">
        <f t="shared" ref="F8:F46" si="0">(A8*1.75)</f>
        <v>0</v>
      </c>
      <c r="G8" s="42" t="str">
        <f t="shared" ref="G8:G40" si="1">IF(A8&gt;0,"+","-")</f>
        <v>-</v>
      </c>
    </row>
    <row r="9" spans="1:7" x14ac:dyDescent="0.25">
      <c r="A9" s="4">
        <v>0</v>
      </c>
      <c r="B9" s="5" t="s">
        <v>11</v>
      </c>
      <c r="C9" s="24" t="s">
        <v>16</v>
      </c>
      <c r="D9" s="76" t="s">
        <v>17</v>
      </c>
      <c r="E9" s="76"/>
      <c r="F9" s="37">
        <f t="shared" si="0"/>
        <v>0</v>
      </c>
      <c r="G9" s="42" t="str">
        <f t="shared" si="1"/>
        <v>-</v>
      </c>
    </row>
    <row r="10" spans="1:7" x14ac:dyDescent="0.25">
      <c r="A10" s="4">
        <v>0</v>
      </c>
      <c r="B10" s="6" t="s">
        <v>11</v>
      </c>
      <c r="C10" s="25" t="s">
        <v>18</v>
      </c>
      <c r="D10" s="77" t="s">
        <v>19</v>
      </c>
      <c r="E10" s="77"/>
      <c r="F10" s="39">
        <f t="shared" si="0"/>
        <v>0</v>
      </c>
      <c r="G10" s="42" t="str">
        <f t="shared" si="1"/>
        <v>-</v>
      </c>
    </row>
    <row r="11" spans="1:7" x14ac:dyDescent="0.25">
      <c r="A11" s="4">
        <v>0</v>
      </c>
      <c r="B11" s="5" t="s">
        <v>11</v>
      </c>
      <c r="C11" s="24" t="s">
        <v>20</v>
      </c>
      <c r="D11" s="76" t="s">
        <v>21</v>
      </c>
      <c r="E11" s="76"/>
      <c r="F11" s="37">
        <f t="shared" si="0"/>
        <v>0</v>
      </c>
      <c r="G11" s="42" t="str">
        <f t="shared" si="1"/>
        <v>-</v>
      </c>
    </row>
    <row r="12" spans="1:7" ht="15" customHeight="1" x14ac:dyDescent="0.25">
      <c r="A12" s="4">
        <v>0</v>
      </c>
      <c r="B12" s="6" t="s">
        <v>11</v>
      </c>
      <c r="C12" s="25" t="s">
        <v>22</v>
      </c>
      <c r="D12" s="83" t="s">
        <v>107</v>
      </c>
      <c r="E12" s="83"/>
      <c r="F12" s="39">
        <f>(A12*2.5)</f>
        <v>0</v>
      </c>
      <c r="G12" s="42" t="str">
        <f t="shared" si="1"/>
        <v>-</v>
      </c>
    </row>
    <row r="13" spans="1:7" x14ac:dyDescent="0.25">
      <c r="A13" s="4">
        <v>0</v>
      </c>
      <c r="B13" s="5" t="s">
        <v>11</v>
      </c>
      <c r="C13" s="24" t="s">
        <v>23</v>
      </c>
      <c r="D13" s="76" t="s">
        <v>24</v>
      </c>
      <c r="E13" s="76"/>
      <c r="F13" s="37">
        <f>(A13*2.5)</f>
        <v>0</v>
      </c>
      <c r="G13" s="42" t="str">
        <f t="shared" si="1"/>
        <v>-</v>
      </c>
    </row>
    <row r="14" spans="1:7" x14ac:dyDescent="0.25">
      <c r="A14" s="4">
        <v>0</v>
      </c>
      <c r="B14" s="6" t="s">
        <v>11</v>
      </c>
      <c r="C14" s="25" t="s">
        <v>25</v>
      </c>
      <c r="D14" s="77" t="s">
        <v>26</v>
      </c>
      <c r="E14" s="77"/>
      <c r="F14" s="39">
        <f>(A14*2.5)</f>
        <v>0</v>
      </c>
      <c r="G14" s="42" t="str">
        <f t="shared" si="1"/>
        <v>-</v>
      </c>
    </row>
    <row r="15" spans="1:7" ht="15" customHeight="1" x14ac:dyDescent="0.25">
      <c r="A15" s="4">
        <v>0</v>
      </c>
      <c r="B15" s="5" t="s">
        <v>11</v>
      </c>
      <c r="C15" s="24" t="s">
        <v>27</v>
      </c>
      <c r="D15" s="78" t="s">
        <v>28</v>
      </c>
      <c r="E15" s="78"/>
      <c r="F15" s="37">
        <f>(A15*2.5)</f>
        <v>0</v>
      </c>
      <c r="G15" s="42" t="str">
        <f t="shared" si="1"/>
        <v>-</v>
      </c>
    </row>
    <row r="16" spans="1:7" x14ac:dyDescent="0.25">
      <c r="A16" s="4">
        <v>0</v>
      </c>
      <c r="B16" s="6" t="s">
        <v>11</v>
      </c>
      <c r="C16" s="25" t="s">
        <v>29</v>
      </c>
      <c r="D16" s="77" t="s">
        <v>30</v>
      </c>
      <c r="E16" s="77"/>
      <c r="F16" s="39">
        <f t="shared" si="0"/>
        <v>0</v>
      </c>
      <c r="G16" s="42" t="str">
        <f t="shared" si="1"/>
        <v>-</v>
      </c>
    </row>
    <row r="17" spans="1:7" x14ac:dyDescent="0.25">
      <c r="A17" s="4">
        <v>0</v>
      </c>
      <c r="B17" s="5" t="s">
        <v>11</v>
      </c>
      <c r="C17" s="24" t="s">
        <v>31</v>
      </c>
      <c r="D17" s="76" t="s">
        <v>32</v>
      </c>
      <c r="E17" s="76"/>
      <c r="F17" s="37">
        <f t="shared" si="0"/>
        <v>0</v>
      </c>
      <c r="G17" s="42" t="str">
        <f t="shared" si="1"/>
        <v>-</v>
      </c>
    </row>
    <row r="18" spans="1:7" ht="15" customHeight="1" x14ac:dyDescent="0.25">
      <c r="A18" s="4">
        <v>0</v>
      </c>
      <c r="B18" s="6" t="s">
        <v>11</v>
      </c>
      <c r="C18" s="25" t="s">
        <v>33</v>
      </c>
      <c r="D18" s="83" t="s">
        <v>34</v>
      </c>
      <c r="E18" s="83"/>
      <c r="F18" s="39">
        <f t="shared" si="0"/>
        <v>0</v>
      </c>
      <c r="G18" s="42" t="str">
        <f t="shared" si="1"/>
        <v>-</v>
      </c>
    </row>
    <row r="19" spans="1:7" x14ac:dyDescent="0.25">
      <c r="A19" s="4">
        <v>0</v>
      </c>
      <c r="B19" s="5" t="s">
        <v>11</v>
      </c>
      <c r="C19" s="24" t="s">
        <v>35</v>
      </c>
      <c r="D19" s="76" t="s">
        <v>104</v>
      </c>
      <c r="E19" s="76"/>
      <c r="F19" s="37">
        <f t="shared" si="0"/>
        <v>0</v>
      </c>
      <c r="G19" s="42" t="str">
        <f t="shared" si="1"/>
        <v>-</v>
      </c>
    </row>
    <row r="20" spans="1:7" x14ac:dyDescent="0.25">
      <c r="A20" s="4">
        <v>0</v>
      </c>
      <c r="B20" s="6" t="s">
        <v>11</v>
      </c>
      <c r="C20" s="25" t="s">
        <v>36</v>
      </c>
      <c r="D20" s="77" t="s">
        <v>37</v>
      </c>
      <c r="E20" s="77"/>
      <c r="F20" s="39">
        <f t="shared" si="0"/>
        <v>0</v>
      </c>
      <c r="G20" s="42" t="str">
        <f t="shared" si="1"/>
        <v>-</v>
      </c>
    </row>
    <row r="21" spans="1:7" x14ac:dyDescent="0.25">
      <c r="A21" s="4">
        <v>0</v>
      </c>
      <c r="B21" s="5" t="s">
        <v>11</v>
      </c>
      <c r="C21" s="24" t="s">
        <v>38</v>
      </c>
      <c r="D21" s="76" t="s">
        <v>39</v>
      </c>
      <c r="E21" s="76"/>
      <c r="F21" s="37">
        <f t="shared" si="0"/>
        <v>0</v>
      </c>
      <c r="G21" s="42" t="str">
        <f t="shared" si="1"/>
        <v>-</v>
      </c>
    </row>
    <row r="22" spans="1:7" x14ac:dyDescent="0.25">
      <c r="A22" s="4">
        <v>0</v>
      </c>
      <c r="B22" s="6" t="s">
        <v>11</v>
      </c>
      <c r="C22" s="25" t="s">
        <v>40</v>
      </c>
      <c r="D22" s="77" t="s">
        <v>41</v>
      </c>
      <c r="E22" s="77"/>
      <c r="F22" s="39">
        <f t="shared" si="0"/>
        <v>0</v>
      </c>
      <c r="G22" s="42" t="str">
        <f t="shared" si="1"/>
        <v>-</v>
      </c>
    </row>
    <row r="23" spans="1:7" x14ac:dyDescent="0.25">
      <c r="A23" s="4">
        <v>0</v>
      </c>
      <c r="B23" s="5" t="s">
        <v>11</v>
      </c>
      <c r="C23" s="24" t="s">
        <v>42</v>
      </c>
      <c r="D23" s="76" t="s">
        <v>43</v>
      </c>
      <c r="E23" s="76"/>
      <c r="F23" s="37">
        <f t="shared" si="0"/>
        <v>0</v>
      </c>
      <c r="G23" s="42" t="str">
        <f t="shared" si="1"/>
        <v>-</v>
      </c>
    </row>
    <row r="24" spans="1:7" x14ac:dyDescent="0.25">
      <c r="A24" s="4">
        <v>0</v>
      </c>
      <c r="B24" s="6" t="s">
        <v>11</v>
      </c>
      <c r="C24" s="25" t="s">
        <v>44</v>
      </c>
      <c r="D24" s="77" t="s">
        <v>45</v>
      </c>
      <c r="E24" s="77"/>
      <c r="F24" s="39">
        <f t="shared" si="0"/>
        <v>0</v>
      </c>
      <c r="G24" s="42" t="str">
        <f t="shared" si="1"/>
        <v>-</v>
      </c>
    </row>
    <row r="25" spans="1:7" x14ac:dyDescent="0.25">
      <c r="A25" s="4">
        <v>0</v>
      </c>
      <c r="B25" s="5" t="s">
        <v>11</v>
      </c>
      <c r="C25" s="24" t="s">
        <v>46</v>
      </c>
      <c r="D25" s="76" t="s">
        <v>47</v>
      </c>
      <c r="E25" s="76"/>
      <c r="F25" s="37">
        <f t="shared" si="0"/>
        <v>0</v>
      </c>
      <c r="G25" s="42" t="str">
        <f t="shared" si="1"/>
        <v>-</v>
      </c>
    </row>
    <row r="26" spans="1:7" x14ac:dyDescent="0.25">
      <c r="A26" s="4">
        <v>0</v>
      </c>
      <c r="B26" s="6" t="s">
        <v>11</v>
      </c>
      <c r="C26" s="25" t="s">
        <v>48</v>
      </c>
      <c r="D26" s="77" t="s">
        <v>94</v>
      </c>
      <c r="E26" s="77"/>
      <c r="F26" s="39">
        <f t="shared" si="0"/>
        <v>0</v>
      </c>
      <c r="G26" s="42" t="str">
        <f t="shared" si="1"/>
        <v>-</v>
      </c>
    </row>
    <row r="27" spans="1:7" x14ac:dyDescent="0.25">
      <c r="A27" s="4">
        <v>0</v>
      </c>
      <c r="B27" s="5" t="s">
        <v>11</v>
      </c>
      <c r="C27" s="24" t="s">
        <v>49</v>
      </c>
      <c r="D27" s="76" t="s">
        <v>50</v>
      </c>
      <c r="E27" s="76"/>
      <c r="F27" s="37">
        <f t="shared" si="0"/>
        <v>0</v>
      </c>
      <c r="G27" s="42" t="str">
        <f t="shared" si="1"/>
        <v>-</v>
      </c>
    </row>
    <row r="28" spans="1:7" x14ac:dyDescent="0.25">
      <c r="A28" s="4">
        <v>0</v>
      </c>
      <c r="B28" s="6" t="s">
        <v>11</v>
      </c>
      <c r="C28" s="25" t="s">
        <v>51</v>
      </c>
      <c r="D28" s="77" t="s">
        <v>105</v>
      </c>
      <c r="E28" s="77"/>
      <c r="F28" s="39">
        <f t="shared" si="0"/>
        <v>0</v>
      </c>
      <c r="G28" s="42" t="str">
        <f t="shared" si="1"/>
        <v>-</v>
      </c>
    </row>
    <row r="29" spans="1:7" x14ac:dyDescent="0.25">
      <c r="A29" s="4">
        <v>0</v>
      </c>
      <c r="B29" s="5" t="s">
        <v>11</v>
      </c>
      <c r="C29" s="24" t="s">
        <v>52</v>
      </c>
      <c r="D29" s="76" t="s">
        <v>106</v>
      </c>
      <c r="E29" s="76"/>
      <c r="F29" s="37">
        <f t="shared" si="0"/>
        <v>0</v>
      </c>
      <c r="G29" s="42" t="str">
        <f t="shared" si="1"/>
        <v>-</v>
      </c>
    </row>
    <row r="30" spans="1:7" x14ac:dyDescent="0.25">
      <c r="A30" s="4">
        <v>0</v>
      </c>
      <c r="B30" s="6" t="s">
        <v>11</v>
      </c>
      <c r="C30" s="25" t="s">
        <v>53</v>
      </c>
      <c r="D30" s="77" t="s">
        <v>54</v>
      </c>
      <c r="E30" s="77"/>
      <c r="F30" s="39">
        <f t="shared" si="0"/>
        <v>0</v>
      </c>
      <c r="G30" s="42" t="str">
        <f t="shared" si="1"/>
        <v>-</v>
      </c>
    </row>
    <row r="31" spans="1:7" ht="15" customHeight="1" x14ac:dyDescent="0.25">
      <c r="A31" s="4">
        <v>0</v>
      </c>
      <c r="B31" s="5" t="s">
        <v>11</v>
      </c>
      <c r="C31" s="24" t="s">
        <v>55</v>
      </c>
      <c r="D31" s="78" t="s">
        <v>56</v>
      </c>
      <c r="E31" s="78"/>
      <c r="F31" s="37">
        <f t="shared" si="0"/>
        <v>0</v>
      </c>
      <c r="G31" s="42" t="str">
        <f t="shared" si="1"/>
        <v>-</v>
      </c>
    </row>
    <row r="32" spans="1:7" x14ac:dyDescent="0.25">
      <c r="A32" s="4">
        <v>0</v>
      </c>
      <c r="B32" s="6" t="s">
        <v>11</v>
      </c>
      <c r="C32" s="25" t="s">
        <v>57</v>
      </c>
      <c r="D32" s="77" t="s">
        <v>58</v>
      </c>
      <c r="E32" s="77"/>
      <c r="F32" s="39">
        <f t="shared" si="0"/>
        <v>0</v>
      </c>
      <c r="G32" s="42" t="str">
        <f t="shared" si="1"/>
        <v>-</v>
      </c>
    </row>
    <row r="33" spans="1:7" x14ac:dyDescent="0.25">
      <c r="A33" s="4">
        <v>0</v>
      </c>
      <c r="B33" s="5" t="s">
        <v>11</v>
      </c>
      <c r="C33" s="24" t="s">
        <v>59</v>
      </c>
      <c r="D33" s="76" t="s">
        <v>60</v>
      </c>
      <c r="E33" s="76"/>
      <c r="F33" s="37">
        <f t="shared" si="0"/>
        <v>0</v>
      </c>
      <c r="G33" s="42" t="str">
        <f t="shared" si="1"/>
        <v>-</v>
      </c>
    </row>
    <row r="34" spans="1:7" x14ac:dyDescent="0.25">
      <c r="A34" s="4">
        <v>0</v>
      </c>
      <c r="B34" s="6" t="s">
        <v>11</v>
      </c>
      <c r="C34" s="25" t="s">
        <v>61</v>
      </c>
      <c r="D34" s="77" t="s">
        <v>62</v>
      </c>
      <c r="E34" s="77"/>
      <c r="F34" s="39">
        <f t="shared" si="0"/>
        <v>0</v>
      </c>
      <c r="G34" s="42" t="str">
        <f t="shared" si="1"/>
        <v>-</v>
      </c>
    </row>
    <row r="35" spans="1:7" x14ac:dyDescent="0.25">
      <c r="A35" s="4">
        <v>0</v>
      </c>
      <c r="B35" s="5" t="s">
        <v>11</v>
      </c>
      <c r="C35" s="24" t="s">
        <v>63</v>
      </c>
      <c r="D35" s="76" t="s">
        <v>64</v>
      </c>
      <c r="E35" s="76"/>
      <c r="F35" s="37">
        <f t="shared" si="0"/>
        <v>0</v>
      </c>
      <c r="G35" s="42" t="str">
        <f t="shared" si="1"/>
        <v>-</v>
      </c>
    </row>
    <row r="36" spans="1:7" x14ac:dyDescent="0.25">
      <c r="A36" s="4">
        <v>0</v>
      </c>
      <c r="B36" s="6" t="s">
        <v>11</v>
      </c>
      <c r="C36" s="25" t="s">
        <v>65</v>
      </c>
      <c r="D36" s="77" t="s">
        <v>66</v>
      </c>
      <c r="E36" s="77"/>
      <c r="F36" s="39">
        <f t="shared" si="0"/>
        <v>0</v>
      </c>
      <c r="G36" s="42" t="str">
        <f t="shared" si="1"/>
        <v>-</v>
      </c>
    </row>
    <row r="37" spans="1:7" x14ac:dyDescent="0.25">
      <c r="A37" s="4">
        <v>0</v>
      </c>
      <c r="B37" s="5" t="s">
        <v>11</v>
      </c>
      <c r="C37" s="24" t="s">
        <v>67</v>
      </c>
      <c r="D37" s="76" t="s">
        <v>68</v>
      </c>
      <c r="E37" s="76"/>
      <c r="F37" s="37">
        <f t="shared" si="0"/>
        <v>0</v>
      </c>
      <c r="G37" s="42" t="str">
        <f t="shared" si="1"/>
        <v>-</v>
      </c>
    </row>
    <row r="38" spans="1:7" x14ac:dyDescent="0.25">
      <c r="A38" s="4">
        <v>0</v>
      </c>
      <c r="B38" s="6" t="s">
        <v>11</v>
      </c>
      <c r="C38" s="25" t="s">
        <v>69</v>
      </c>
      <c r="D38" s="77" t="s">
        <v>70</v>
      </c>
      <c r="E38" s="77"/>
      <c r="F38" s="39">
        <f t="shared" si="0"/>
        <v>0</v>
      </c>
      <c r="G38" s="42" t="str">
        <f t="shared" si="1"/>
        <v>-</v>
      </c>
    </row>
    <row r="39" spans="1:7" x14ac:dyDescent="0.25">
      <c r="A39" s="4">
        <v>0</v>
      </c>
      <c r="B39" s="5" t="s">
        <v>11</v>
      </c>
      <c r="C39" s="24" t="s">
        <v>71</v>
      </c>
      <c r="D39" s="76" t="s">
        <v>72</v>
      </c>
      <c r="E39" s="76"/>
      <c r="F39" s="37">
        <f t="shared" si="0"/>
        <v>0</v>
      </c>
      <c r="G39" s="42" t="str">
        <f t="shared" si="1"/>
        <v>-</v>
      </c>
    </row>
    <row r="40" spans="1:7" ht="15.75" thickBot="1" x14ac:dyDescent="0.3">
      <c r="A40" s="7">
        <v>0</v>
      </c>
      <c r="B40" s="6" t="s">
        <v>11</v>
      </c>
      <c r="C40" s="25" t="s">
        <v>73</v>
      </c>
      <c r="D40" s="77" t="s">
        <v>74</v>
      </c>
      <c r="E40" s="77"/>
      <c r="F40" s="39">
        <f t="shared" si="0"/>
        <v>0</v>
      </c>
      <c r="G40" s="42" t="str">
        <f t="shared" si="1"/>
        <v>-</v>
      </c>
    </row>
    <row r="41" spans="1:7" ht="15.75" thickBot="1" x14ac:dyDescent="0.3">
      <c r="A41" s="28">
        <f>SUM(A7:A40)</f>
        <v>0</v>
      </c>
      <c r="B41" s="29"/>
      <c r="C41" s="30"/>
      <c r="D41" s="61" t="s">
        <v>75</v>
      </c>
      <c r="E41" s="30"/>
      <c r="F41" s="40">
        <f>SUM(F7:F40)</f>
        <v>0</v>
      </c>
      <c r="G41" s="42"/>
    </row>
    <row r="42" spans="1:7" x14ac:dyDescent="0.25">
      <c r="A42" s="8">
        <v>0</v>
      </c>
      <c r="B42" s="9" t="s">
        <v>11</v>
      </c>
      <c r="C42" s="18" t="s">
        <v>76</v>
      </c>
      <c r="D42" s="19" t="s">
        <v>77</v>
      </c>
      <c r="E42" s="20"/>
      <c r="F42" s="37">
        <f t="shared" si="0"/>
        <v>0</v>
      </c>
      <c r="G42" s="42" t="str">
        <f t="shared" ref="G42:G48" si="2">IF(A42&gt;0,"+","-")</f>
        <v>-</v>
      </c>
    </row>
    <row r="43" spans="1:7" x14ac:dyDescent="0.25">
      <c r="A43" s="11">
        <v>0</v>
      </c>
      <c r="B43" s="12" t="s">
        <v>11</v>
      </c>
      <c r="C43" s="21" t="s">
        <v>78</v>
      </c>
      <c r="D43" s="22" t="s">
        <v>79</v>
      </c>
      <c r="E43" s="23"/>
      <c r="F43" s="39">
        <f t="shared" si="0"/>
        <v>0</v>
      </c>
      <c r="G43" s="42" t="str">
        <f t="shared" si="2"/>
        <v>-</v>
      </c>
    </row>
    <row r="44" spans="1:7" x14ac:dyDescent="0.25">
      <c r="A44" s="11">
        <v>0</v>
      </c>
      <c r="B44" s="9" t="s">
        <v>11</v>
      </c>
      <c r="C44" s="18" t="s">
        <v>80</v>
      </c>
      <c r="D44" s="19" t="s">
        <v>81</v>
      </c>
      <c r="E44" s="20"/>
      <c r="F44" s="37">
        <f t="shared" si="0"/>
        <v>0</v>
      </c>
      <c r="G44" s="42" t="str">
        <f t="shared" si="2"/>
        <v>-</v>
      </c>
    </row>
    <row r="45" spans="1:7" x14ac:dyDescent="0.25">
      <c r="A45" s="11">
        <v>0</v>
      </c>
      <c r="B45" s="12" t="s">
        <v>11</v>
      </c>
      <c r="C45" s="21" t="s">
        <v>82</v>
      </c>
      <c r="D45" s="22" t="s">
        <v>83</v>
      </c>
      <c r="E45" s="23"/>
      <c r="F45" s="39">
        <f t="shared" si="0"/>
        <v>0</v>
      </c>
      <c r="G45" s="42" t="str">
        <f t="shared" si="2"/>
        <v>-</v>
      </c>
    </row>
    <row r="46" spans="1:7" x14ac:dyDescent="0.25">
      <c r="A46" s="11">
        <v>0</v>
      </c>
      <c r="B46" s="9" t="s">
        <v>11</v>
      </c>
      <c r="C46" s="18" t="s">
        <v>84</v>
      </c>
      <c r="D46" s="19" t="s">
        <v>85</v>
      </c>
      <c r="E46" s="20"/>
      <c r="F46" s="37">
        <f t="shared" si="0"/>
        <v>0</v>
      </c>
      <c r="G46" s="42" t="str">
        <f t="shared" si="2"/>
        <v>-</v>
      </c>
    </row>
    <row r="47" spans="1:7" x14ac:dyDescent="0.25">
      <c r="A47" s="11">
        <v>0</v>
      </c>
      <c r="B47" s="12" t="s">
        <v>11</v>
      </c>
      <c r="C47" s="21" t="s">
        <v>86</v>
      </c>
      <c r="D47" s="19" t="s">
        <v>87</v>
      </c>
      <c r="E47" s="23"/>
      <c r="F47" s="39">
        <f>(A47*3.5)</f>
        <v>0</v>
      </c>
      <c r="G47" s="42" t="str">
        <f t="shared" si="2"/>
        <v>-</v>
      </c>
    </row>
    <row r="48" spans="1:7" ht="15.75" thickBot="1" x14ac:dyDescent="0.3">
      <c r="A48" s="11">
        <v>0</v>
      </c>
      <c r="B48" s="9" t="s">
        <v>11</v>
      </c>
      <c r="C48" s="18" t="s">
        <v>88</v>
      </c>
      <c r="D48" s="19" t="s">
        <v>89</v>
      </c>
      <c r="E48" s="20"/>
      <c r="F48" s="37">
        <f>(A48*3.5)</f>
        <v>0</v>
      </c>
      <c r="G48" s="42" t="str">
        <f t="shared" si="2"/>
        <v>-</v>
      </c>
    </row>
    <row r="49" spans="1:7" ht="15.75" thickBot="1" x14ac:dyDescent="0.3">
      <c r="A49" s="28">
        <f>SUM(A42:A48)</f>
        <v>0</v>
      </c>
      <c r="B49" s="84"/>
      <c r="C49" s="85"/>
      <c r="D49" s="62"/>
      <c r="E49" s="54"/>
      <c r="F49" s="55">
        <f>SUM(F42:F48)</f>
        <v>0</v>
      </c>
      <c r="G49" s="51"/>
    </row>
    <row r="50" spans="1:7" x14ac:dyDescent="0.25">
      <c r="A50" s="72">
        <v>0</v>
      </c>
      <c r="B50" s="63" t="s">
        <v>11</v>
      </c>
      <c r="C50" s="64" t="s">
        <v>99</v>
      </c>
      <c r="D50" s="86" t="s">
        <v>95</v>
      </c>
      <c r="E50" s="87"/>
      <c r="F50" s="65">
        <f t="shared" ref="F50:F54" si="3">(A50*1.75)</f>
        <v>0</v>
      </c>
      <c r="G50" s="51" t="str">
        <f t="shared" ref="G50:G54" si="4">IF(A50&gt;0,"+","-")</f>
        <v>-</v>
      </c>
    </row>
    <row r="51" spans="1:7" x14ac:dyDescent="0.25">
      <c r="A51" s="73">
        <v>0</v>
      </c>
      <c r="B51" s="66" t="s">
        <v>11</v>
      </c>
      <c r="C51" s="18" t="s">
        <v>100</v>
      </c>
      <c r="D51" s="88" t="s">
        <v>96</v>
      </c>
      <c r="E51" s="89"/>
      <c r="F51" s="67">
        <f t="shared" si="3"/>
        <v>0</v>
      </c>
      <c r="G51" s="51" t="str">
        <f t="shared" si="4"/>
        <v>-</v>
      </c>
    </row>
    <row r="52" spans="1:7" x14ac:dyDescent="0.25">
      <c r="A52" s="73">
        <v>0</v>
      </c>
      <c r="B52" s="66" t="s">
        <v>11</v>
      </c>
      <c r="C52" s="18" t="s">
        <v>101</v>
      </c>
      <c r="D52" s="88" t="s">
        <v>97</v>
      </c>
      <c r="E52" s="89"/>
      <c r="F52" s="67">
        <f t="shared" si="3"/>
        <v>0</v>
      </c>
      <c r="G52" s="51" t="str">
        <f t="shared" si="4"/>
        <v>-</v>
      </c>
    </row>
    <row r="53" spans="1:7" x14ac:dyDescent="0.25">
      <c r="A53" s="73">
        <v>0</v>
      </c>
      <c r="B53" s="66" t="s">
        <v>11</v>
      </c>
      <c r="C53" s="18" t="s">
        <v>102</v>
      </c>
      <c r="D53" s="88" t="s">
        <v>98</v>
      </c>
      <c r="E53" s="89"/>
      <c r="F53" s="67">
        <f t="shared" si="3"/>
        <v>0</v>
      </c>
      <c r="G53" s="51" t="str">
        <f t="shared" si="4"/>
        <v>-</v>
      </c>
    </row>
    <row r="54" spans="1:7" ht="15.75" thickBot="1" x14ac:dyDescent="0.3">
      <c r="A54" s="73">
        <v>0</v>
      </c>
      <c r="B54" s="68" t="s">
        <v>11</v>
      </c>
      <c r="C54" s="69" t="s">
        <v>103</v>
      </c>
      <c r="D54" s="79" t="s">
        <v>109</v>
      </c>
      <c r="E54" s="80"/>
      <c r="F54" s="70">
        <f t="shared" si="3"/>
        <v>0</v>
      </c>
      <c r="G54" s="51" t="str">
        <f t="shared" si="4"/>
        <v>-</v>
      </c>
    </row>
    <row r="55" spans="1:7" ht="15.75" thickBot="1" x14ac:dyDescent="0.3">
      <c r="A55" s="53">
        <f>SUM(A50:A54)</f>
        <v>0</v>
      </c>
      <c r="B55" s="56"/>
      <c r="C55" s="57"/>
      <c r="D55" s="59">
        <v>0</v>
      </c>
      <c r="E55" s="58"/>
      <c r="F55" s="55">
        <f>SUM(F50:F54)</f>
        <v>0</v>
      </c>
      <c r="G55" s="51"/>
    </row>
    <row r="56" spans="1:7" ht="15.75" thickBot="1" x14ac:dyDescent="0.3">
      <c r="A56" s="74">
        <f>SUM(A41+ A49+A55)</f>
        <v>0</v>
      </c>
      <c r="B56" s="52"/>
      <c r="C56" s="52"/>
      <c r="D56" s="60" t="s">
        <v>90</v>
      </c>
      <c r="E56" s="52"/>
      <c r="F56" s="71">
        <f>SUM(F55,F49,F41)</f>
        <v>0</v>
      </c>
      <c r="G56" s="42"/>
    </row>
    <row r="57" spans="1:7" ht="15.75" thickBot="1" x14ac:dyDescent="0.3">
      <c r="A57" s="13">
        <v>0</v>
      </c>
      <c r="D57" s="10" t="s">
        <v>93</v>
      </c>
      <c r="F57" s="39">
        <f>A57*32.5</f>
        <v>0</v>
      </c>
      <c r="G57" s="42"/>
    </row>
    <row r="58" spans="1:7" ht="15.75" thickBot="1" x14ac:dyDescent="0.3">
      <c r="A58" s="31"/>
      <c r="B58" s="32"/>
      <c r="C58" s="32"/>
      <c r="D58" s="32" t="s">
        <v>92</v>
      </c>
      <c r="E58" s="32"/>
      <c r="F58" s="41">
        <f>SUM(F56:F57)</f>
        <v>0</v>
      </c>
      <c r="G58" s="43"/>
    </row>
    <row r="59" spans="1:7" x14ac:dyDescent="0.25">
      <c r="D59" s="10" t="s">
        <v>91</v>
      </c>
    </row>
  </sheetData>
  <sheetProtection algorithmName="SHA-512" hashValue="r77FAjYO57LDVs+gs2yIhs3iEgyucS3dzOJRLm1nKDJho3m+5i++c1lEPSWv3f8E/mPEqjAzolek5XiWW6on1g==" saltValue="c+2bFzlpt2mSHzZLd4B8fg==" spinCount="100000" sheet="1" objects="1" scenarios="1"/>
  <protectedRanges>
    <protectedRange sqref="A50:A54" name="Bereik6"/>
    <protectedRange sqref="F3:F5" name="Bereik5"/>
    <protectedRange sqref="A42:A48" name="Bereik7"/>
    <protectedRange sqref="A7:A40" name="Bereik1"/>
    <protectedRange sqref="D2:D5" name="Bereik2"/>
    <protectedRange sqref="F2" name="Bereik4"/>
  </protectedRanges>
  <autoFilter ref="G1:G59" xr:uid="{4179F397-2B3C-45E0-BC86-84C9BE752C44}"/>
  <mergeCells count="41">
    <mergeCell ref="B49:C49"/>
    <mergeCell ref="D50:E50"/>
    <mergeCell ref="D51:E51"/>
    <mergeCell ref="D52:E52"/>
    <mergeCell ref="D53:E53"/>
    <mergeCell ref="D54:E54"/>
    <mergeCell ref="B4:C4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36:E36"/>
  </mergeCells>
  <pageMargins left="0" right="0" top="0" bottom="0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Reinier Beijer</dc:creator>
  <cp:lastModifiedBy>Reinier Beijer</cp:lastModifiedBy>
  <cp:lastPrinted>2020-12-07T18:15:34Z</cp:lastPrinted>
  <dcterms:created xsi:type="dcterms:W3CDTF">2020-08-17T13:29:39Z</dcterms:created>
  <dcterms:modified xsi:type="dcterms:W3CDTF">2025-01-22T09:06:25Z</dcterms:modified>
</cp:coreProperties>
</file>