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5c6b728d4c2e53a/ReiBeij Services/Kerst en oudjaar 2023/"/>
    </mc:Choice>
  </mc:AlternateContent>
  <xr:revisionPtr revIDLastSave="22" documentId="8_{832C32B2-C300-4451-8FC0-08BC0F14F349}" xr6:coauthVersionLast="47" xr6:coauthVersionMax="47" xr10:uidLastSave="{812744AB-195C-4599-B8B7-5B3A0C7C230C}"/>
  <bookViews>
    <workbookView xWindow="-120" yWindow="-120" windowWidth="24240" windowHeight="13140" xr2:uid="{773EA388-A8F8-4E3F-A4F8-E9197B1B7F9A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4" i="1" l="1"/>
  <c r="G19" i="1"/>
  <c r="G23" i="1"/>
  <c r="G24" i="1" s="1"/>
  <c r="G21" i="1"/>
  <c r="G7" i="1"/>
  <c r="G20" i="1"/>
  <c r="G15" i="1"/>
  <c r="G14" i="1"/>
  <c r="G13" i="1"/>
  <c r="G12" i="1"/>
  <c r="G11" i="1"/>
  <c r="G10" i="1"/>
  <c r="A18" i="1"/>
  <c r="A16" i="1"/>
  <c r="G25" i="1"/>
  <c r="G26" i="1" s="1"/>
  <c r="G17" i="1"/>
  <c r="G18" i="1" s="1"/>
  <c r="A26" i="1"/>
  <c r="A22" i="1"/>
  <c r="G8" i="1"/>
  <c r="G22" i="1" l="1"/>
  <c r="G16" i="1"/>
  <c r="A40" i="1"/>
  <c r="A48" i="1" s="1"/>
  <c r="G27" i="1" l="1"/>
  <c r="G40" i="1"/>
  <c r="G48" i="1" s="1"/>
  <c r="G5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Reinier Beijer</author>
  </authors>
  <commentList>
    <comment ref="G2" authorId="0" shapeId="0" xr:uid="{C2750232-46D1-43FE-92BF-308DEB9E4C38}">
      <text>
        <r>
          <rPr>
            <sz val="9"/>
            <color indexed="81"/>
            <rFont val="Tahoma"/>
            <family val="2"/>
          </rPr>
          <t xml:space="preserve">dd-mm-jaar
</t>
        </r>
      </text>
    </comment>
  </commentList>
</comments>
</file>

<file path=xl/sharedStrings.xml><?xml version="1.0" encoding="utf-8"?>
<sst xmlns="http://schemas.openxmlformats.org/spreadsheetml/2006/main" count="67" uniqueCount="45">
  <si>
    <t>Voor Hapjes en Salades die smaken!</t>
  </si>
  <si>
    <t>BESTELFORMULIER
KERST EN OUDJAAR</t>
  </si>
  <si>
    <t xml:space="preserve"> Naam:</t>
  </si>
  <si>
    <t>Datum:</t>
  </si>
  <si>
    <t xml:space="preserve"> Adres:</t>
  </si>
  <si>
    <t>Gewenste levertijd:</t>
  </si>
  <si>
    <t xml:space="preserve"> Pstcde</t>
  </si>
  <si>
    <t>Woonplaats</t>
  </si>
  <si>
    <t>Telefoonnr.</t>
  </si>
  <si>
    <t xml:space="preserve"> Email:</t>
  </si>
  <si>
    <t>Mobiel:</t>
  </si>
  <si>
    <t>Aantal</t>
  </si>
  <si>
    <t>Prijs per stuk</t>
  </si>
  <si>
    <t>Totaal</t>
  </si>
  <si>
    <t>X</t>
  </si>
  <si>
    <t>Amuses en hapjes</t>
  </si>
  <si>
    <t>Cherry tomaatjes gevuld met tappenade van olijf en noten</t>
  </si>
  <si>
    <t>Glaasje hollandse garnalen salade</t>
  </si>
  <si>
    <t>Gerookte eendenborst met appel en cranberries</t>
  </si>
  <si>
    <t>Gerookte hertenham met verse vijg</t>
  </si>
  <si>
    <t>TL</t>
  </si>
  <si>
    <t>Bospaddestoelensoep, stokbrood kruidenboter</t>
  </si>
  <si>
    <t>à    €   4,50 =</t>
  </si>
  <si>
    <t>Vissalade</t>
  </si>
  <si>
    <t>à   €  17,50 =</t>
  </si>
  <si>
    <t>Rundvleessalade</t>
  </si>
  <si>
    <t>Vega salade</t>
  </si>
  <si>
    <t>à   €  14,50 =</t>
  </si>
  <si>
    <t>Bosvruchten bavarois</t>
  </si>
  <si>
    <t>à    €   3,50 =</t>
  </si>
  <si>
    <t>Ruimte voor uw vragen en of opmerkingen!</t>
  </si>
  <si>
    <t xml:space="preserve">Totaal </t>
  </si>
  <si>
    <t xml:space="preserve">LET OP! 
</t>
  </si>
  <si>
    <t xml:space="preserve">
Deze bestelling is pas definitief wanneer deze door ons per email aan u bevestigd is.</t>
  </si>
  <si>
    <t>TOTAAL</t>
  </si>
  <si>
    <t>Totaal inclusief BTW</t>
  </si>
  <si>
    <t>MENU MET KEUZE VAN DRIE AMUSES SALADE OF WARM GERECHT</t>
  </si>
  <si>
    <t>à  €  31,50 =</t>
  </si>
  <si>
    <t>Bonbon van gerookte zalm en forel</t>
  </si>
  <si>
    <t>Bladerdeeg ster met crème van oude kaas en zontomaat</t>
  </si>
  <si>
    <t>à    €   1,75 =</t>
  </si>
  <si>
    <t>à     €  2,50 =</t>
  </si>
  <si>
    <t>Stoofpotje, appeltje cranberrie en stamppotje groene kool</t>
  </si>
  <si>
    <t>à  € 17,50  =</t>
  </si>
  <si>
    <t>Bezorgkosten Standaard Warnsveld Zutphen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</si>
</sst>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Candara"/>
      <family val="2"/>
    </font>
    <font>
      <sz val="9"/>
      <color indexed="81"/>
      <name val="Tahoma"/>
      <family val="2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ndara"/>
      <family val="2"/>
    </font>
    <font>
      <sz val="10"/>
      <color rgb="FF000000"/>
      <name val="Candara"/>
      <family val="2"/>
    </font>
    <font>
      <b/>
      <sz val="12"/>
      <color rgb="FF000000"/>
      <name val="Candara"/>
      <family val="2"/>
    </font>
    <font>
      <b/>
      <sz val="11"/>
      <color theme="5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ndara"/>
      <family val="2"/>
    </font>
    <font>
      <b/>
      <sz val="12"/>
      <color theme="1"/>
      <name val="Candara"/>
      <family val="2"/>
    </font>
    <font>
      <b/>
      <sz val="16"/>
      <color theme="1"/>
      <name val="Candara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1"/>
      <name val="Candara"/>
      <family val="2"/>
    </font>
    <font>
      <b/>
      <sz val="2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Trellis">
        <bgColor theme="0"/>
      </patternFill>
    </fill>
    <fill>
      <patternFill patternType="solid">
        <fgColor rgb="FFC6E0B4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theme="5"/>
      </left>
      <right/>
      <top style="thick">
        <color theme="5"/>
      </top>
      <bottom style="thick">
        <color theme="5"/>
      </bottom>
      <diagonal/>
    </border>
    <border>
      <left/>
      <right/>
      <top style="thick">
        <color theme="5"/>
      </top>
      <bottom style="thick">
        <color theme="5"/>
      </bottom>
      <diagonal/>
    </border>
    <border>
      <left/>
      <right style="thick">
        <color theme="5"/>
      </right>
      <top style="thick">
        <color theme="5"/>
      </top>
      <bottom style="thick">
        <color theme="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1" fillId="0" borderId="2" xfId="0" applyFont="1" applyBorder="1"/>
    <xf numFmtId="0" fontId="0" fillId="3" borderId="0" xfId="0" applyFill="1" applyAlignment="1">
      <alignment horizontal="center" vertical="top"/>
    </xf>
    <xf numFmtId="0" fontId="0" fillId="0" borderId="0" xfId="0" applyAlignment="1">
      <alignment horizontal="center" vertical="top"/>
    </xf>
    <xf numFmtId="0" fontId="0" fillId="3" borderId="0" xfId="0" applyFill="1" applyAlignment="1">
      <alignment horizontal="center"/>
    </xf>
    <xf numFmtId="0" fontId="4" fillId="3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0" fillId="0" borderId="14" xfId="0" applyBorder="1"/>
    <xf numFmtId="0" fontId="8" fillId="3" borderId="0" xfId="0" applyFont="1" applyFill="1" applyAlignment="1">
      <alignment horizontal="right"/>
    </xf>
    <xf numFmtId="0" fontId="9" fillId="3" borderId="0" xfId="0" applyFont="1" applyFill="1" applyAlignment="1">
      <alignment vertical="center"/>
    </xf>
    <xf numFmtId="0" fontId="8" fillId="3" borderId="0" xfId="0" applyFont="1" applyFill="1"/>
    <xf numFmtId="0" fontId="8" fillId="0" borderId="0" xfId="0" applyFont="1" applyAlignment="1">
      <alignment horizontal="right"/>
    </xf>
    <xf numFmtId="0" fontId="9" fillId="0" borderId="0" xfId="0" applyFont="1" applyAlignment="1">
      <alignment vertical="center"/>
    </xf>
    <xf numFmtId="0" fontId="8" fillId="0" borderId="0" xfId="0" applyFont="1"/>
    <xf numFmtId="0" fontId="8" fillId="3" borderId="0" xfId="0" applyFont="1" applyFill="1" applyAlignment="1">
      <alignment horizontal="right" vertical="top" wrapText="1"/>
    </xf>
    <xf numFmtId="0" fontId="8" fillId="0" borderId="0" xfId="0" applyFont="1" applyAlignment="1">
      <alignment horizontal="right" vertical="top" wrapText="1"/>
    </xf>
    <xf numFmtId="49" fontId="0" fillId="4" borderId="5" xfId="0" applyNumberFormat="1" applyFill="1" applyBorder="1" applyAlignment="1">
      <alignment shrinkToFit="1"/>
    </xf>
    <xf numFmtId="49" fontId="2" fillId="4" borderId="9" xfId="1" applyNumberFormat="1" applyFill="1" applyBorder="1" applyAlignment="1">
      <alignment shrinkToFit="1"/>
    </xf>
    <xf numFmtId="0" fontId="1" fillId="0" borderId="6" xfId="0" applyFont="1" applyBorder="1"/>
    <xf numFmtId="0" fontId="1" fillId="5" borderId="3" xfId="0" applyFont="1" applyFill="1" applyBorder="1"/>
    <xf numFmtId="0" fontId="1" fillId="5" borderId="4" xfId="0" applyFont="1" applyFill="1" applyBorder="1"/>
    <xf numFmtId="0" fontId="3" fillId="5" borderId="4" xfId="0" applyFont="1" applyFill="1" applyBorder="1" applyAlignment="1">
      <alignment vertical="center"/>
    </xf>
    <xf numFmtId="0" fontId="0" fillId="6" borderId="4" xfId="0" applyFill="1" applyBorder="1"/>
    <xf numFmtId="0" fontId="1" fillId="6" borderId="4" xfId="0" applyFont="1" applyFill="1" applyBorder="1"/>
    <xf numFmtId="0" fontId="8" fillId="3" borderId="0" xfId="0" applyFont="1" applyFill="1" applyAlignment="1">
      <alignment vertical="top" wrapText="1"/>
    </xf>
    <xf numFmtId="0" fontId="8" fillId="3" borderId="0" xfId="0" applyFont="1" applyFill="1" applyAlignment="1">
      <alignment horizontal="left" vertical="top" wrapText="1"/>
    </xf>
    <xf numFmtId="0" fontId="1" fillId="0" borderId="3" xfId="0" applyFont="1" applyBorder="1"/>
    <xf numFmtId="0" fontId="1" fillId="0" borderId="14" xfId="0" applyFont="1" applyBorder="1"/>
    <xf numFmtId="0" fontId="1" fillId="0" borderId="0" xfId="0" applyFont="1"/>
    <xf numFmtId="0" fontId="1" fillId="0" borderId="4" xfId="0" applyFont="1" applyBorder="1"/>
    <xf numFmtId="0" fontId="1" fillId="0" borderId="10" xfId="0" applyFont="1" applyBorder="1"/>
    <xf numFmtId="0" fontId="0" fillId="0" borderId="15" xfId="0" applyBorder="1"/>
    <xf numFmtId="0" fontId="11" fillId="4" borderId="18" xfId="0" applyFont="1" applyFill="1" applyBorder="1"/>
    <xf numFmtId="0" fontId="11" fillId="4" borderId="19" xfId="0" applyFont="1" applyFill="1" applyBorder="1"/>
    <xf numFmtId="2" fontId="0" fillId="0" borderId="15" xfId="0" applyNumberFormat="1" applyBorder="1"/>
    <xf numFmtId="2" fontId="0" fillId="0" borderId="4" xfId="0" applyNumberFormat="1" applyBorder="1"/>
    <xf numFmtId="0" fontId="1" fillId="2" borderId="9" xfId="0" applyFont="1" applyFill="1" applyBorder="1" applyAlignment="1">
      <alignment vertical="top"/>
    </xf>
    <xf numFmtId="0" fontId="1" fillId="8" borderId="9" xfId="0" applyFont="1" applyFill="1" applyBorder="1" applyAlignment="1">
      <alignment vertical="top"/>
    </xf>
    <xf numFmtId="0" fontId="1" fillId="2" borderId="12" xfId="0" applyFont="1" applyFill="1" applyBorder="1" applyAlignment="1">
      <alignment vertical="top"/>
    </xf>
    <xf numFmtId="0" fontId="1" fillId="2" borderId="20" xfId="0" applyFont="1" applyFill="1" applyBorder="1" applyAlignment="1">
      <alignment vertical="top"/>
    </xf>
    <xf numFmtId="0" fontId="1" fillId="2" borderId="13" xfId="0" applyFont="1" applyFill="1" applyBorder="1" applyAlignment="1">
      <alignment vertical="top"/>
    </xf>
    <xf numFmtId="0" fontId="1" fillId="8" borderId="0" xfId="0" applyFont="1" applyFill="1" applyAlignment="1">
      <alignment vertical="top"/>
    </xf>
    <xf numFmtId="0" fontId="1" fillId="0" borderId="1" xfId="0" applyFont="1" applyBorder="1"/>
    <xf numFmtId="0" fontId="0" fillId="3" borderId="4" xfId="0" applyFill="1" applyBorder="1" applyAlignment="1">
      <alignment horizontal="center" vertical="top"/>
    </xf>
    <xf numFmtId="0" fontId="8" fillId="3" borderId="4" xfId="0" applyFont="1" applyFill="1" applyBorder="1" applyAlignment="1">
      <alignment horizontal="right" vertical="top" wrapText="1"/>
    </xf>
    <xf numFmtId="0" fontId="13" fillId="3" borderId="0" xfId="0" applyFont="1" applyFill="1" applyAlignment="1">
      <alignment vertical="top"/>
    </xf>
    <xf numFmtId="0" fontId="10" fillId="3" borderId="1" xfId="0" applyFont="1" applyFill="1" applyBorder="1" applyAlignment="1">
      <alignment vertical="center"/>
    </xf>
    <xf numFmtId="0" fontId="8" fillId="3" borderId="2" xfId="0" applyFont="1" applyFill="1" applyBorder="1"/>
    <xf numFmtId="0" fontId="14" fillId="0" borderId="10" xfId="0" applyFont="1" applyBorder="1" applyAlignment="1">
      <alignment horizontal="left" vertical="top"/>
    </xf>
    <xf numFmtId="0" fontId="9" fillId="0" borderId="15" xfId="0" applyFont="1" applyBorder="1" applyAlignment="1">
      <alignment vertical="center"/>
    </xf>
    <xf numFmtId="0" fontId="8" fillId="0" borderId="15" xfId="0" applyFont="1" applyBorder="1"/>
    <xf numFmtId="0" fontId="1" fillId="7" borderId="3" xfId="0" applyFont="1" applyFill="1" applyBorder="1"/>
    <xf numFmtId="0" fontId="1" fillId="7" borderId="4" xfId="0" applyFont="1" applyFill="1" applyBorder="1"/>
    <xf numFmtId="0" fontId="1" fillId="7" borderId="7" xfId="0" applyFont="1" applyFill="1" applyBorder="1"/>
    <xf numFmtId="0" fontId="0" fillId="8" borderId="0" xfId="0" applyFill="1"/>
    <xf numFmtId="0" fontId="0" fillId="6" borderId="6" xfId="0" applyFill="1" applyBorder="1"/>
    <xf numFmtId="0" fontId="1" fillId="6" borderId="6" xfId="0" applyFont="1" applyFill="1" applyBorder="1"/>
    <xf numFmtId="0" fontId="12" fillId="4" borderId="17" xfId="0" applyFont="1" applyFill="1" applyBorder="1"/>
    <xf numFmtId="0" fontId="7" fillId="0" borderId="3" xfId="0" applyFont="1" applyBorder="1" applyAlignment="1">
      <alignment horizontal="right" shrinkToFit="1"/>
    </xf>
    <xf numFmtId="0" fontId="7" fillId="0" borderId="3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7" borderId="7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11" fillId="4" borderId="0" xfId="0" applyFont="1" applyFill="1" applyAlignment="1">
      <alignment horizontal="right"/>
    </xf>
    <xf numFmtId="0" fontId="0" fillId="0" borderId="0" xfId="0" applyAlignment="1">
      <alignment horizontal="right" vertical="top" wrapText="1" readingOrder="1"/>
    </xf>
    <xf numFmtId="0" fontId="1" fillId="5" borderId="4" xfId="0" applyFont="1" applyFill="1" applyBorder="1" applyAlignment="1">
      <alignment horizontal="right"/>
    </xf>
    <xf numFmtId="0" fontId="8" fillId="3" borderId="2" xfId="0" applyFont="1" applyFill="1" applyBorder="1" applyAlignment="1">
      <alignment horizontal="right"/>
    </xf>
    <xf numFmtId="0" fontId="8" fillId="0" borderId="15" xfId="0" applyFont="1" applyBorder="1" applyAlignment="1">
      <alignment horizontal="right"/>
    </xf>
    <xf numFmtId="0" fontId="0" fillId="6" borderId="4" xfId="0" applyFill="1" applyBorder="1" applyAlignment="1">
      <alignment horizontal="right"/>
    </xf>
    <xf numFmtId="0" fontId="1" fillId="6" borderId="4" xfId="0" applyFont="1" applyFill="1" applyBorder="1" applyAlignment="1">
      <alignment horizontal="right"/>
    </xf>
    <xf numFmtId="49" fontId="0" fillId="4" borderId="6" xfId="0" applyNumberFormat="1" applyFill="1" applyBorder="1" applyAlignment="1">
      <alignment horizontal="right"/>
    </xf>
    <xf numFmtId="4" fontId="1" fillId="0" borderId="11" xfId="0" applyNumberFormat="1" applyFont="1" applyBorder="1" applyAlignment="1">
      <alignment horizontal="right"/>
    </xf>
    <xf numFmtId="4" fontId="0" fillId="0" borderId="11" xfId="0" applyNumberFormat="1" applyBorder="1" applyAlignment="1">
      <alignment horizontal="right" vertical="top"/>
    </xf>
    <xf numFmtId="4" fontId="0" fillId="3" borderId="11" xfId="0" applyNumberFormat="1" applyFill="1" applyBorder="1" applyAlignment="1">
      <alignment horizontal="right"/>
    </xf>
    <xf numFmtId="4" fontId="0" fillId="0" borderId="11" xfId="0" applyNumberFormat="1" applyBorder="1" applyAlignment="1">
      <alignment horizontal="right"/>
    </xf>
    <xf numFmtId="4" fontId="0" fillId="3" borderId="21" xfId="0" applyNumberFormat="1" applyFill="1" applyBorder="1" applyAlignment="1">
      <alignment horizontal="right"/>
    </xf>
    <xf numFmtId="4" fontId="0" fillId="0" borderId="16" xfId="0" applyNumberFormat="1" applyBorder="1" applyAlignment="1">
      <alignment horizontal="right"/>
    </xf>
    <xf numFmtId="4" fontId="0" fillId="6" borderId="7" xfId="0" applyNumberFormat="1" applyFill="1" applyBorder="1" applyAlignment="1">
      <alignment horizontal="right"/>
    </xf>
    <xf numFmtId="4" fontId="1" fillId="6" borderId="7" xfId="0" applyNumberFormat="1" applyFont="1" applyFill="1" applyBorder="1" applyAlignment="1">
      <alignment horizontal="right"/>
    </xf>
    <xf numFmtId="0" fontId="1" fillId="8" borderId="7" xfId="0" applyFont="1" applyFill="1" applyBorder="1" applyAlignment="1">
      <alignment horizontal="right"/>
    </xf>
    <xf numFmtId="4" fontId="0" fillId="10" borderId="6" xfId="0" applyNumberFormat="1" applyFill="1" applyBorder="1" applyAlignment="1">
      <alignment horizontal="right"/>
    </xf>
    <xf numFmtId="4" fontId="1" fillId="10" borderId="6" xfId="0" applyNumberFormat="1" applyFont="1" applyFill="1" applyBorder="1" applyAlignment="1">
      <alignment horizontal="right"/>
    </xf>
    <xf numFmtId="0" fontId="16" fillId="0" borderId="3" xfId="0" applyFont="1" applyBorder="1"/>
    <xf numFmtId="0" fontId="16" fillId="0" borderId="1" xfId="0" applyFont="1" applyBorder="1"/>
    <xf numFmtId="0" fontId="1" fillId="0" borderId="9" xfId="0" applyFont="1" applyBorder="1" applyAlignment="1">
      <alignment horizontal="center"/>
    </xf>
    <xf numFmtId="0" fontId="16" fillId="0" borderId="3" xfId="0" applyFont="1" applyBorder="1" applyAlignment="1">
      <alignment shrinkToFit="1"/>
    </xf>
    <xf numFmtId="0" fontId="16" fillId="0" borderId="3" xfId="0" applyFont="1" applyBorder="1" applyAlignment="1">
      <alignment horizontal="left"/>
    </xf>
    <xf numFmtId="0" fontId="16" fillId="0" borderId="10" xfId="0" applyFont="1" applyBorder="1"/>
    <xf numFmtId="0" fontId="17" fillId="9" borderId="2" xfId="0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left" vertical="center" wrapText="1"/>
    </xf>
    <xf numFmtId="0" fontId="6" fillId="9" borderId="0" xfId="0" applyFont="1" applyFill="1" applyAlignment="1">
      <alignment horizontal="right" vertical="center" wrapText="1"/>
    </xf>
    <xf numFmtId="164" fontId="0" fillId="4" borderId="22" xfId="0" applyNumberFormat="1" applyFill="1" applyBorder="1" applyAlignment="1">
      <alignment horizontal="right" shrinkToFit="1"/>
    </xf>
    <xf numFmtId="0" fontId="0" fillId="9" borderId="0" xfId="0" applyFill="1" applyAlignment="1">
      <alignment horizontal="right"/>
    </xf>
    <xf numFmtId="0" fontId="1" fillId="11" borderId="6" xfId="0" applyFont="1" applyFill="1" applyBorder="1" applyAlignment="1">
      <alignment horizontal="left" vertical="top"/>
    </xf>
    <xf numFmtId="0" fontId="12" fillId="11" borderId="6" xfId="0" applyFont="1" applyFill="1" applyBorder="1" applyAlignment="1">
      <alignment horizontal="left" vertical="top"/>
    </xf>
    <xf numFmtId="0" fontId="1" fillId="11" borderId="0" xfId="0" applyFont="1" applyFill="1" applyAlignment="1">
      <alignment horizontal="left" vertical="top"/>
    </xf>
    <xf numFmtId="0" fontId="1" fillId="11" borderId="23" xfId="0" applyFont="1" applyFill="1" applyBorder="1" applyAlignment="1">
      <alignment horizontal="left" vertical="top"/>
    </xf>
    <xf numFmtId="0" fontId="1" fillId="8" borderId="16" xfId="0" applyFont="1" applyFill="1" applyBorder="1" applyAlignment="1">
      <alignment horizontal="right"/>
    </xf>
    <xf numFmtId="0" fontId="0" fillId="3" borderId="24" xfId="0" applyFill="1" applyBorder="1" applyAlignment="1">
      <alignment horizontal="center" vertical="top"/>
    </xf>
    <xf numFmtId="0" fontId="8" fillId="0" borderId="3" xfId="0" applyFont="1" applyBorder="1" applyAlignment="1">
      <alignment horizontal="right" vertical="top" wrapText="1"/>
    </xf>
    <xf numFmtId="0" fontId="8" fillId="0" borderId="4" xfId="0" applyFont="1" applyBorder="1" applyAlignment="1">
      <alignment vertical="top" wrapText="1"/>
    </xf>
    <xf numFmtId="0" fontId="1" fillId="12" borderId="24" xfId="0" applyFont="1" applyFill="1" applyBorder="1" applyAlignment="1">
      <alignment horizontal="left" vertical="top"/>
    </xf>
    <xf numFmtId="4" fontId="1" fillId="9" borderId="25" xfId="0" applyNumberFormat="1" applyFont="1" applyFill="1" applyBorder="1" applyAlignment="1">
      <alignment horizontal="right"/>
    </xf>
    <xf numFmtId="4" fontId="1" fillId="9" borderId="26" xfId="0" applyNumberFormat="1" applyFont="1" applyFill="1" applyBorder="1" applyAlignment="1">
      <alignment horizontal="right"/>
    </xf>
    <xf numFmtId="4" fontId="1" fillId="9" borderId="27" xfId="0" applyNumberFormat="1" applyFont="1" applyFill="1" applyBorder="1" applyAlignment="1">
      <alignment horizontal="right"/>
    </xf>
    <xf numFmtId="4" fontId="1" fillId="9" borderId="6" xfId="0" applyNumberFormat="1" applyFont="1" applyFill="1" applyBorder="1" applyAlignment="1">
      <alignment horizontal="right"/>
    </xf>
    <xf numFmtId="4" fontId="1" fillId="9" borderId="28" xfId="0" applyNumberFormat="1" applyFont="1" applyFill="1" applyBorder="1" applyAlignment="1">
      <alignment horizontal="right"/>
    </xf>
    <xf numFmtId="4" fontId="1" fillId="9" borderId="29" xfId="0" applyNumberFormat="1" applyFont="1" applyFill="1" applyBorder="1" applyAlignment="1">
      <alignment horizontal="right"/>
    </xf>
    <xf numFmtId="0" fontId="19" fillId="0" borderId="0" xfId="0" applyFont="1" applyAlignment="1">
      <alignment horizontal="right" vertical="top" wrapText="1"/>
    </xf>
    <xf numFmtId="4" fontId="20" fillId="0" borderId="11" xfId="0" applyNumberFormat="1" applyFont="1" applyBorder="1" applyAlignment="1">
      <alignment horizontal="right"/>
    </xf>
    <xf numFmtId="0" fontId="8" fillId="0" borderId="0" xfId="0" applyFont="1" applyAlignment="1">
      <alignment vertical="top" wrapText="1"/>
    </xf>
    <xf numFmtId="0" fontId="1" fillId="4" borderId="0" xfId="0" applyFont="1" applyFill="1" applyAlignment="1">
      <alignment vertical="top" wrapText="1" readingOrder="1"/>
    </xf>
    <xf numFmtId="0" fontId="0" fillId="0" borderId="0" xfId="0" applyAlignment="1">
      <alignment vertical="top" wrapText="1" readingOrder="1"/>
    </xf>
    <xf numFmtId="0" fontId="8" fillId="3" borderId="4" xfId="0" applyFont="1" applyFill="1" applyBorder="1" applyAlignment="1">
      <alignment vertical="top" wrapText="1"/>
    </xf>
    <xf numFmtId="0" fontId="16" fillId="0" borderId="4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8" fillId="0" borderId="3" xfId="0" applyFont="1" applyBorder="1" applyAlignment="1">
      <alignment horizontal="left" vertical="top"/>
    </xf>
    <xf numFmtId="0" fontId="18" fillId="0" borderId="4" xfId="0" applyFont="1" applyBorder="1" applyAlignment="1">
      <alignment horizontal="left" vertical="top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C6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78442</xdr:colOff>
      <xdr:row>0</xdr:row>
      <xdr:rowOff>0</xdr:rowOff>
    </xdr:from>
    <xdr:to>
      <xdr:col>2</xdr:col>
      <xdr:colOff>302560</xdr:colOff>
      <xdr:row>0</xdr:row>
      <xdr:rowOff>639081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39425342-8FFE-4062-80E2-C39D8EAF1C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42" y="0"/>
          <a:ext cx="974912" cy="639081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250F2-D818-4893-8A33-771B31985551}">
  <dimension ref="A1:G51"/>
  <sheetViews>
    <sheetView showZeros="0" tabSelected="1" zoomScale="85" zoomScaleNormal="85" workbookViewId="0">
      <selection activeCell="A26" sqref="A26"/>
    </sheetView>
  </sheetViews>
  <sheetFormatPr defaultColWidth="8.85546875" defaultRowHeight="15" x14ac:dyDescent="0.25"/>
  <cols>
    <col min="1" max="1" width="7.42578125" customWidth="1"/>
    <col min="2" max="2" width="3.85546875" customWidth="1"/>
    <col min="3" max="3" width="8" customWidth="1"/>
    <col min="4" max="4" width="21.42578125" customWidth="1"/>
    <col min="5" max="5" width="29.140625" customWidth="1"/>
    <col min="6" max="6" width="10.5703125" style="66" customWidth="1"/>
    <col min="7" max="7" width="21.42578125" style="66" customWidth="1"/>
  </cols>
  <sheetData>
    <row r="1" spans="1:7" ht="51.75" customHeight="1" thickBot="1" x14ac:dyDescent="0.3">
      <c r="A1" s="1"/>
      <c r="B1" s="2"/>
      <c r="C1" s="2"/>
      <c r="D1" s="92" t="s">
        <v>0</v>
      </c>
      <c r="E1" s="93" t="s">
        <v>1</v>
      </c>
      <c r="F1" s="94">
        <v>2023</v>
      </c>
      <c r="G1" s="96"/>
    </row>
    <row r="2" spans="1:7" ht="18" customHeight="1" thickBot="1" x14ac:dyDescent="0.3">
      <c r="A2" s="86" t="s">
        <v>2</v>
      </c>
      <c r="B2" s="32"/>
      <c r="C2" s="32"/>
      <c r="D2" s="19"/>
      <c r="E2" s="89" t="s">
        <v>3</v>
      </c>
      <c r="F2" s="61"/>
      <c r="G2" s="95"/>
    </row>
    <row r="3" spans="1:7" ht="18" customHeight="1" thickBot="1" x14ac:dyDescent="0.3">
      <c r="A3" s="86" t="s">
        <v>4</v>
      </c>
      <c r="B3" s="32"/>
      <c r="C3" s="32"/>
      <c r="D3" s="19"/>
      <c r="E3" s="86" t="s">
        <v>5</v>
      </c>
      <c r="F3" s="62"/>
      <c r="G3" s="74"/>
    </row>
    <row r="4" spans="1:7" ht="18" customHeight="1" thickBot="1" x14ac:dyDescent="0.3">
      <c r="A4" s="86" t="s">
        <v>6</v>
      </c>
      <c r="B4" s="118" t="s">
        <v>7</v>
      </c>
      <c r="C4" s="119"/>
      <c r="D4" s="19"/>
      <c r="E4" s="90" t="s">
        <v>8</v>
      </c>
      <c r="F4" s="62"/>
      <c r="G4" s="74"/>
    </row>
    <row r="5" spans="1:7" ht="18" customHeight="1" x14ac:dyDescent="0.25">
      <c r="A5" s="87" t="s">
        <v>9</v>
      </c>
      <c r="B5" s="32"/>
      <c r="C5" s="32"/>
      <c r="D5" s="20"/>
      <c r="E5" s="91" t="s">
        <v>10</v>
      </c>
      <c r="F5" s="63"/>
      <c r="G5" s="74"/>
    </row>
    <row r="6" spans="1:7" ht="15.75" thickBot="1" x14ac:dyDescent="0.3">
      <c r="A6" s="88" t="s">
        <v>11</v>
      </c>
      <c r="B6" s="4">
        <v>0</v>
      </c>
      <c r="C6" s="4"/>
      <c r="F6" s="64" t="s">
        <v>12</v>
      </c>
      <c r="G6" s="75" t="s">
        <v>13</v>
      </c>
    </row>
    <row r="7" spans="1:7" ht="15.75" thickBot="1" x14ac:dyDescent="0.3">
      <c r="A7" s="39">
        <v>0</v>
      </c>
      <c r="B7" s="5" t="s">
        <v>14</v>
      </c>
      <c r="C7" s="54" t="s">
        <v>36</v>
      </c>
      <c r="D7" s="55"/>
      <c r="E7" s="56"/>
      <c r="F7" s="65" t="s">
        <v>37</v>
      </c>
      <c r="G7" s="84">
        <f>(A7*31.5)</f>
        <v>0</v>
      </c>
    </row>
    <row r="8" spans="1:7" ht="15.75" thickBot="1" x14ac:dyDescent="0.3">
      <c r="A8" s="40"/>
      <c r="B8" s="6"/>
      <c r="G8" s="76">
        <f t="shared" ref="G8" si="0">(A8*1.65)</f>
        <v>0</v>
      </c>
    </row>
    <row r="9" spans="1:7" ht="16.5" thickTop="1" thickBot="1" x14ac:dyDescent="0.3">
      <c r="A9" s="40">
        <v>0</v>
      </c>
      <c r="B9" s="5"/>
      <c r="C9" s="60" t="s">
        <v>15</v>
      </c>
      <c r="D9" s="35"/>
      <c r="E9" s="36"/>
      <c r="F9" s="67"/>
      <c r="G9" s="77"/>
    </row>
    <row r="10" spans="1:7" ht="16.5" thickTop="1" thickBot="1" x14ac:dyDescent="0.3">
      <c r="A10" s="39">
        <v>0</v>
      </c>
      <c r="B10" s="6" t="s">
        <v>14</v>
      </c>
      <c r="C10" s="33" t="s">
        <v>16</v>
      </c>
      <c r="D10" s="34"/>
      <c r="E10" s="37"/>
      <c r="F10" s="83" t="s">
        <v>40</v>
      </c>
      <c r="G10" s="106">
        <f>IF(A7&gt;=1,0,A10*1.75)</f>
        <v>0</v>
      </c>
    </row>
    <row r="11" spans="1:7" ht="15.75" thickBot="1" x14ac:dyDescent="0.3">
      <c r="A11" s="39">
        <v>0</v>
      </c>
      <c r="B11" s="5" t="s">
        <v>14</v>
      </c>
      <c r="C11" s="29" t="s">
        <v>39</v>
      </c>
      <c r="D11" s="3"/>
      <c r="E11" s="38"/>
      <c r="F11" s="83" t="s">
        <v>40</v>
      </c>
      <c r="G11" s="107">
        <f>IF(A7&gt;=1,0,A11*1.75)</f>
        <v>0</v>
      </c>
    </row>
    <row r="12" spans="1:7" ht="15" customHeight="1" thickBot="1" x14ac:dyDescent="0.3">
      <c r="A12" s="39">
        <v>0</v>
      </c>
      <c r="B12" s="6" t="s">
        <v>14</v>
      </c>
      <c r="C12" s="29" t="s">
        <v>38</v>
      </c>
      <c r="D12" s="3"/>
      <c r="E12" s="32"/>
      <c r="F12" s="83" t="s">
        <v>41</v>
      </c>
      <c r="G12" s="107">
        <f>IF(A7&gt;=1,0,A12*2.5)</f>
        <v>0</v>
      </c>
    </row>
    <row r="13" spans="1:7" ht="15.75" thickBot="1" x14ac:dyDescent="0.3">
      <c r="A13" s="39">
        <v>0</v>
      </c>
      <c r="B13" s="5" t="s">
        <v>14</v>
      </c>
      <c r="C13" s="30" t="s">
        <v>17</v>
      </c>
      <c r="E13" s="31"/>
      <c r="F13" s="83" t="s">
        <v>41</v>
      </c>
      <c r="G13" s="107">
        <f>IF(A7&gt;=1,0,A13*2.5)</f>
        <v>0</v>
      </c>
    </row>
    <row r="14" spans="1:7" ht="15" customHeight="1" thickBot="1" x14ac:dyDescent="0.3">
      <c r="A14" s="39">
        <v>0</v>
      </c>
      <c r="B14" s="5" t="s">
        <v>14</v>
      </c>
      <c r="C14" s="30" t="s">
        <v>18</v>
      </c>
      <c r="D14" s="31"/>
      <c r="E14" s="31"/>
      <c r="F14" s="83" t="s">
        <v>41</v>
      </c>
      <c r="G14" s="107">
        <f>IF(A7&gt;=1,0,A14*2.5)</f>
        <v>0</v>
      </c>
    </row>
    <row r="15" spans="1:7" ht="15.75" thickBot="1" x14ac:dyDescent="0.3">
      <c r="A15" s="41">
        <v>0</v>
      </c>
      <c r="B15" s="5" t="s">
        <v>14</v>
      </c>
      <c r="C15" s="21" t="s">
        <v>19</v>
      </c>
      <c r="D15" s="3"/>
      <c r="E15" s="3"/>
      <c r="F15" s="83" t="s">
        <v>41</v>
      </c>
      <c r="G15" s="108">
        <f>IF(A7&gt;=1,0,A15*2.5)</f>
        <v>0</v>
      </c>
    </row>
    <row r="16" spans="1:7" ht="15" customHeight="1" thickBot="1" x14ac:dyDescent="0.3">
      <c r="A16" s="97">
        <f>SUM(A9:A15)</f>
        <v>0</v>
      </c>
      <c r="B16" s="6" t="s">
        <v>20</v>
      </c>
      <c r="C16" s="17"/>
      <c r="D16" s="28"/>
      <c r="E16" s="28"/>
      <c r="F16" s="83"/>
      <c r="G16" s="85">
        <f>SUM(G10:G15)</f>
        <v>0</v>
      </c>
    </row>
    <row r="17" spans="1:7" ht="15.75" thickBot="1" x14ac:dyDescent="0.3">
      <c r="A17" s="42">
        <v>0</v>
      </c>
      <c r="B17" s="5" t="s">
        <v>14</v>
      </c>
      <c r="C17" s="29" t="s">
        <v>21</v>
      </c>
      <c r="D17" s="3"/>
      <c r="E17" s="3"/>
      <c r="F17" s="83" t="s">
        <v>22</v>
      </c>
      <c r="G17" s="109">
        <f>IF(A7&gt;=1,0,A17*4.5)</f>
        <v>0</v>
      </c>
    </row>
    <row r="18" spans="1:7" ht="15.75" thickBot="1" x14ac:dyDescent="0.3">
      <c r="A18" s="97">
        <f>SUM(A17)</f>
        <v>0</v>
      </c>
      <c r="B18" s="6" t="s">
        <v>20</v>
      </c>
      <c r="C18" s="17"/>
      <c r="D18" s="27"/>
      <c r="E18" s="27"/>
      <c r="F18" s="83"/>
      <c r="G18" s="85">
        <f>SUM(G17)</f>
        <v>0</v>
      </c>
    </row>
    <row r="19" spans="1:7" ht="15.75" thickBot="1" x14ac:dyDescent="0.3">
      <c r="A19" s="43">
        <v>0</v>
      </c>
      <c r="B19" s="5" t="s">
        <v>14</v>
      </c>
      <c r="C19" s="29" t="s">
        <v>23</v>
      </c>
      <c r="D19" s="3"/>
      <c r="E19" s="3"/>
      <c r="F19" s="83" t="s">
        <v>24</v>
      </c>
      <c r="G19" s="106">
        <f>IF(A7&gt;=1,0,A19*17.5)</f>
        <v>0</v>
      </c>
    </row>
    <row r="20" spans="1:7" ht="15.75" thickBot="1" x14ac:dyDescent="0.3">
      <c r="A20" s="39">
        <v>0</v>
      </c>
      <c r="B20" s="6" t="s">
        <v>14</v>
      </c>
      <c r="C20" s="29" t="s">
        <v>25</v>
      </c>
      <c r="D20" s="3"/>
      <c r="E20" s="3"/>
      <c r="F20" s="83" t="s">
        <v>24</v>
      </c>
      <c r="G20" s="107">
        <f>IF(A7&gt;=1,0,A20*17.5)</f>
        <v>0</v>
      </c>
    </row>
    <row r="21" spans="1:7" ht="15.75" thickBot="1" x14ac:dyDescent="0.3">
      <c r="A21" s="41">
        <v>0</v>
      </c>
      <c r="B21" s="6" t="s">
        <v>14</v>
      </c>
      <c r="C21" s="29" t="s">
        <v>26</v>
      </c>
      <c r="D21" s="3"/>
      <c r="E21" s="3"/>
      <c r="F21" s="83" t="s">
        <v>27</v>
      </c>
      <c r="G21" s="110">
        <f>IF(A7&gt;=1,0,A21*14.5)</f>
        <v>0</v>
      </c>
    </row>
    <row r="22" spans="1:7" ht="15.75" thickBot="1" x14ac:dyDescent="0.3">
      <c r="A22" s="100">
        <f>SUM(A19:A21)</f>
        <v>0</v>
      </c>
      <c r="B22" s="5" t="s">
        <v>20</v>
      </c>
      <c r="C22" s="103"/>
      <c r="D22" s="104"/>
      <c r="E22" s="104"/>
      <c r="F22" s="83"/>
      <c r="G22" s="85">
        <f>SUM(G19:G21)</f>
        <v>0</v>
      </c>
    </row>
    <row r="23" spans="1:7" ht="15.75" thickBot="1" x14ac:dyDescent="0.3">
      <c r="A23" s="105">
        <v>0</v>
      </c>
      <c r="B23" s="102" t="s">
        <v>14</v>
      </c>
      <c r="C23" s="120" t="s">
        <v>42</v>
      </c>
      <c r="D23" s="121"/>
      <c r="E23" s="121"/>
      <c r="F23" s="101" t="s">
        <v>43</v>
      </c>
      <c r="G23" s="111">
        <f>IF(A7&gt;=1,0,A23*17.5)</f>
        <v>0</v>
      </c>
    </row>
    <row r="24" spans="1:7" ht="15.75" thickBot="1" x14ac:dyDescent="0.3">
      <c r="A24" s="99">
        <f>SUM(A23)</f>
        <v>0</v>
      </c>
      <c r="B24" s="5" t="s">
        <v>20</v>
      </c>
      <c r="C24" s="103"/>
      <c r="D24" s="104"/>
      <c r="E24" s="104"/>
      <c r="F24" s="83"/>
      <c r="G24" s="85">
        <f>SUM(G23)</f>
        <v>0</v>
      </c>
    </row>
    <row r="25" spans="1:7" ht="15.75" thickBot="1" x14ac:dyDescent="0.3">
      <c r="A25" s="42">
        <v>0</v>
      </c>
      <c r="B25" s="6" t="s">
        <v>14</v>
      </c>
      <c r="C25" s="45" t="s">
        <v>28</v>
      </c>
      <c r="D25" s="2"/>
      <c r="E25" s="2"/>
      <c r="F25" s="83" t="s">
        <v>29</v>
      </c>
      <c r="G25" s="111">
        <f>IF(A7&gt;=1,0,A25*3.5)</f>
        <v>0</v>
      </c>
    </row>
    <row r="26" spans="1:7" ht="15.75" thickBot="1" x14ac:dyDescent="0.3">
      <c r="A26" s="98">
        <f>SUM(A25)</f>
        <v>0</v>
      </c>
      <c r="B26" s="46" t="s">
        <v>20</v>
      </c>
      <c r="C26" s="47"/>
      <c r="D26" s="117"/>
      <c r="E26" s="117"/>
      <c r="F26" s="83"/>
      <c r="G26" s="84">
        <f>SUM(G25)</f>
        <v>0</v>
      </c>
    </row>
    <row r="27" spans="1:7" ht="30" x14ac:dyDescent="0.45">
      <c r="A27" s="44">
        <v>0</v>
      </c>
      <c r="B27" s="6"/>
      <c r="C27" s="112" t="s">
        <v>34</v>
      </c>
      <c r="D27" s="114"/>
      <c r="E27" s="114"/>
      <c r="F27" s="18"/>
      <c r="G27" s="113">
        <f>SUM(G16,G18,G22,G24,G26)</f>
        <v>0</v>
      </c>
    </row>
    <row r="28" spans="1:7" ht="15.75" x14ac:dyDescent="0.25">
      <c r="A28" s="48" t="s">
        <v>30</v>
      </c>
      <c r="B28" s="48"/>
      <c r="C28" s="17"/>
      <c r="G28" s="77"/>
    </row>
    <row r="29" spans="1:7" x14ac:dyDescent="0.25">
      <c r="A29" s="115"/>
      <c r="B29" s="116"/>
      <c r="C29" s="116"/>
      <c r="D29" s="116"/>
      <c r="E29" s="116"/>
      <c r="F29" s="68"/>
      <c r="G29" s="78"/>
    </row>
    <row r="30" spans="1:7" ht="15" customHeight="1" x14ac:dyDescent="0.25">
      <c r="A30" s="116"/>
      <c r="B30" s="116"/>
      <c r="C30" s="116"/>
      <c r="D30" s="116"/>
      <c r="E30" s="116"/>
      <c r="F30" s="68"/>
      <c r="G30" s="77"/>
    </row>
    <row r="31" spans="1:7" x14ac:dyDescent="0.25">
      <c r="A31" s="116"/>
      <c r="B31" s="116"/>
      <c r="C31" s="116"/>
      <c r="D31" s="116"/>
      <c r="E31" s="116"/>
      <c r="F31" s="68"/>
      <c r="G31" s="78"/>
    </row>
    <row r="32" spans="1:7" x14ac:dyDescent="0.25">
      <c r="A32" s="116"/>
      <c r="B32" s="116"/>
      <c r="C32" s="116"/>
      <c r="D32" s="116"/>
      <c r="E32" s="116"/>
      <c r="F32" s="68"/>
      <c r="G32" s="77"/>
    </row>
    <row r="33" spans="1:7" x14ac:dyDescent="0.25">
      <c r="A33" s="116"/>
      <c r="B33" s="116"/>
      <c r="C33" s="116"/>
      <c r="D33" s="116"/>
      <c r="E33" s="116"/>
      <c r="F33" s="68"/>
      <c r="G33" s="78"/>
    </row>
    <row r="34" spans="1:7" x14ac:dyDescent="0.25">
      <c r="A34" s="116"/>
      <c r="B34" s="116"/>
      <c r="C34" s="116"/>
      <c r="D34" s="116"/>
      <c r="E34" s="116"/>
      <c r="F34" s="68"/>
      <c r="G34" s="77"/>
    </row>
    <row r="35" spans="1:7" x14ac:dyDescent="0.25">
      <c r="A35" s="116"/>
      <c r="B35" s="116"/>
      <c r="C35" s="116"/>
      <c r="D35" s="116"/>
      <c r="E35" s="116"/>
      <c r="F35" s="68"/>
      <c r="G35" s="78"/>
    </row>
    <row r="36" spans="1:7" x14ac:dyDescent="0.25">
      <c r="A36" s="116"/>
      <c r="B36" s="116"/>
      <c r="C36" s="116"/>
      <c r="D36" s="116"/>
      <c r="E36" s="116"/>
      <c r="F36" s="68"/>
      <c r="G36" s="77"/>
    </row>
    <row r="37" spans="1:7" x14ac:dyDescent="0.25">
      <c r="A37" s="116"/>
      <c r="B37" s="116"/>
      <c r="C37" s="116"/>
      <c r="D37" s="116"/>
      <c r="E37" s="116"/>
      <c r="F37" s="68"/>
      <c r="G37" s="78"/>
    </row>
    <row r="38" spans="1:7" x14ac:dyDescent="0.25">
      <c r="A38" s="116"/>
      <c r="B38" s="116"/>
      <c r="C38" s="116"/>
      <c r="D38" s="116"/>
      <c r="E38" s="116"/>
      <c r="F38" s="68"/>
      <c r="G38" s="77"/>
    </row>
    <row r="39" spans="1:7" ht="15.75" thickBot="1" x14ac:dyDescent="0.3">
      <c r="A39" s="44">
        <v>0</v>
      </c>
      <c r="B39" s="6"/>
      <c r="C39" s="18"/>
      <c r="D39" s="114"/>
      <c r="E39" s="114"/>
      <c r="F39" s="18"/>
      <c r="G39" s="78"/>
    </row>
    <row r="40" spans="1:7" ht="15.75" thickBot="1" x14ac:dyDescent="0.3">
      <c r="A40" s="21">
        <f>SUM(A27:A39,A26,A22,A18,A16)</f>
        <v>0</v>
      </c>
      <c r="B40" s="22"/>
      <c r="C40" s="23"/>
      <c r="D40" s="24" t="s">
        <v>31</v>
      </c>
      <c r="E40" s="23"/>
      <c r="F40" s="69"/>
      <c r="G40" s="85">
        <f>SUM(G7,G16,G18,G22,G24,G26)</f>
        <v>0</v>
      </c>
    </row>
    <row r="41" spans="1:7" x14ac:dyDescent="0.25">
      <c r="A41" s="57"/>
      <c r="B41" s="7"/>
      <c r="C41" s="11"/>
      <c r="D41" s="12"/>
      <c r="E41" s="13"/>
      <c r="F41" s="11"/>
      <c r="G41" s="77"/>
    </row>
    <row r="42" spans="1:7" ht="15.75" thickBot="1" x14ac:dyDescent="0.3">
      <c r="A42" s="57"/>
      <c r="B42" s="9"/>
      <c r="C42" s="14"/>
      <c r="D42" s="15"/>
      <c r="E42" s="16"/>
      <c r="F42" s="14"/>
      <c r="G42" s="78"/>
    </row>
    <row r="43" spans="1:7" ht="15.75" x14ac:dyDescent="0.25">
      <c r="A43" s="57"/>
      <c r="B43" s="7"/>
      <c r="C43" s="49" t="s">
        <v>32</v>
      </c>
      <c r="D43" s="2"/>
      <c r="E43" s="50"/>
      <c r="F43" s="70"/>
      <c r="G43" s="79"/>
    </row>
    <row r="44" spans="1:7" ht="16.5" thickBot="1" x14ac:dyDescent="0.3">
      <c r="A44" s="57"/>
      <c r="B44" s="9"/>
      <c r="C44" s="51" t="s">
        <v>33</v>
      </c>
      <c r="D44" s="52"/>
      <c r="E44" s="53"/>
      <c r="F44" s="71"/>
      <c r="G44" s="80"/>
    </row>
    <row r="45" spans="1:7" x14ac:dyDescent="0.25">
      <c r="A45" s="57"/>
      <c r="B45" s="7"/>
      <c r="C45" s="11"/>
      <c r="D45" s="12"/>
      <c r="E45" s="13"/>
      <c r="F45" s="11"/>
      <c r="G45" s="77"/>
    </row>
    <row r="46" spans="1:7" x14ac:dyDescent="0.25">
      <c r="A46" s="57"/>
      <c r="B46" s="9"/>
      <c r="C46" s="14"/>
      <c r="D46" s="12"/>
      <c r="E46" s="16"/>
      <c r="F46" s="14"/>
      <c r="G46" s="78"/>
    </row>
    <row r="47" spans="1:7" ht="15.75" thickBot="1" x14ac:dyDescent="0.3">
      <c r="A47" s="57"/>
      <c r="B47" s="7"/>
      <c r="C47" s="11"/>
      <c r="D47" s="12"/>
      <c r="E47" s="13"/>
      <c r="F47" s="11"/>
      <c r="G47" s="77"/>
    </row>
    <row r="48" spans="1:7" ht="15.75" thickBot="1" x14ac:dyDescent="0.3">
      <c r="A48" s="58">
        <f>SUM(A40)</f>
        <v>0</v>
      </c>
      <c r="B48" s="25"/>
      <c r="C48" s="25"/>
      <c r="D48" s="25" t="s">
        <v>34</v>
      </c>
      <c r="E48" s="25"/>
      <c r="F48" s="72"/>
      <c r="G48" s="81">
        <f>G40</f>
        <v>0</v>
      </c>
    </row>
    <row r="49" spans="1:7" ht="15.75" thickBot="1" x14ac:dyDescent="0.3">
      <c r="A49" s="10">
        <v>0</v>
      </c>
      <c r="D49" s="8" t="s">
        <v>44</v>
      </c>
      <c r="G49" s="78">
        <v>3.5</v>
      </c>
    </row>
    <row r="50" spans="1:7" ht="15.75" thickBot="1" x14ac:dyDescent="0.3">
      <c r="A50" s="59"/>
      <c r="B50" s="26"/>
      <c r="C50" s="26"/>
      <c r="D50" s="26" t="s">
        <v>35</v>
      </c>
      <c r="E50" s="26"/>
      <c r="F50" s="73"/>
      <c r="G50" s="82">
        <f>SUM(G48:G49)</f>
        <v>3.5</v>
      </c>
    </row>
    <row r="51" spans="1:7" x14ac:dyDescent="0.25">
      <c r="D51" s="8"/>
    </row>
  </sheetData>
  <sheetProtection algorithmName="SHA-512" hashValue="0FEAa96KFUfwaQCe7L9rPjSLuVcX0ORCU/FLgH7q+fWPnfAqXu356fOgGzCs95Kw2tEsrXMt/UIMw98jL+TWJA==" saltValue="2J4YiLLuRN584QYYIH/kKQ==" spinCount="100000" sheet="1" objects="1" scenarios="1"/>
  <protectedRanges>
    <protectedRange sqref="A7 A17 A23 A25 A29:F38 A19:A21 A10:A15" name="Bereik2"/>
    <protectedRange sqref="D2:D5 G2:G5" name="Bereik1"/>
  </protectedRanges>
  <mergeCells count="6">
    <mergeCell ref="D39:E39"/>
    <mergeCell ref="A29:E38"/>
    <mergeCell ref="D26:E26"/>
    <mergeCell ref="D27:E27"/>
    <mergeCell ref="B4:C4"/>
    <mergeCell ref="C23:E23"/>
  </mergeCells>
  <pageMargins left="0" right="0" top="0" bottom="0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Reinier Beijer</dc:creator>
  <cp:keywords/>
  <dc:description/>
  <cp:lastModifiedBy>Reinier Beijer</cp:lastModifiedBy>
  <cp:revision/>
  <cp:lastPrinted>2021-12-20T16:48:43Z</cp:lastPrinted>
  <dcterms:created xsi:type="dcterms:W3CDTF">2020-08-17T13:29:39Z</dcterms:created>
  <dcterms:modified xsi:type="dcterms:W3CDTF">2023-10-28T08:14:31Z</dcterms:modified>
  <cp:category/>
  <cp:contentStatus/>
</cp:coreProperties>
</file>