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5c6b728d4c2e53a/ReiBeij Services/Bestellingen 2022/Bestellingen 12 December/Kerst en Oudjaar/"/>
    </mc:Choice>
  </mc:AlternateContent>
  <xr:revisionPtr revIDLastSave="21" documentId="8_{832C32B2-C300-4451-8FC0-08BC0F14F349}" xr6:coauthVersionLast="47" xr6:coauthVersionMax="47" xr10:uidLastSave="{82ECD3A7-E276-4FFC-9999-7A79C1F84607}"/>
  <bookViews>
    <workbookView xWindow="20280" yWindow="-1035" windowWidth="21840" windowHeight="13140" xr2:uid="{773EA388-A8F8-4E3F-A4F8-E9197B1B7F9A}"/>
  </bookViews>
  <sheets>
    <sheet name="Blad1" sheetId="1" r:id="rId1"/>
    <sheet name="Blad2" sheetId="2" r:id="rId2"/>
  </sheets>
  <definedNames>
    <definedName name="_xlnm._FilterDatabase" localSheetId="0" hidden="1">Blad1!$H$1:$H$51</definedName>
    <definedName name="ExterneGegevens_1" localSheetId="1" hidden="1">Blad2!$A$1:$L$338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H23" i="1"/>
  <c r="H21" i="1"/>
  <c r="H20" i="1"/>
  <c r="H19" i="1"/>
  <c r="H17" i="1"/>
  <c r="H15" i="1"/>
  <c r="H14" i="1"/>
  <c r="H13" i="1"/>
  <c r="H12" i="1"/>
  <c r="H11" i="1"/>
  <c r="H10" i="1"/>
  <c r="H9" i="1"/>
  <c r="H8" i="1"/>
  <c r="H7" i="1"/>
  <c r="A24" i="1" l="1"/>
  <c r="H24" i="1" s="1"/>
  <c r="G19" i="1"/>
  <c r="G23" i="1"/>
  <c r="G24" i="1" s="1"/>
  <c r="G21" i="1"/>
  <c r="G7" i="1"/>
  <c r="G20" i="1"/>
  <c r="G15" i="1"/>
  <c r="G14" i="1"/>
  <c r="G13" i="1"/>
  <c r="G12" i="1"/>
  <c r="G11" i="1"/>
  <c r="G10" i="1"/>
  <c r="A18" i="1"/>
  <c r="H18" i="1" s="1"/>
  <c r="A16" i="1"/>
  <c r="H16" i="1" s="1"/>
  <c r="G25" i="1"/>
  <c r="G26" i="1" s="1"/>
  <c r="G17" i="1"/>
  <c r="G18" i="1" s="1"/>
  <c r="A26" i="1"/>
  <c r="H26" i="1" s="1"/>
  <c r="A22" i="1"/>
  <c r="H22" i="1" s="1"/>
  <c r="G8" i="1"/>
  <c r="G22" i="1" l="1"/>
  <c r="G16" i="1"/>
  <c r="G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Reinier Beijer</author>
  </authors>
  <commentList>
    <comment ref="G2" authorId="0" shapeId="0" xr:uid="{C2750232-46D1-43FE-92BF-308DEB9E4C38}">
      <text>
        <r>
          <rPr>
            <sz val="9"/>
            <color indexed="81"/>
            <rFont val="Tahoma"/>
            <family val="2"/>
          </rPr>
          <t xml:space="preserve">dd-mm-jaar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CB52729-6634-4EA7-914E-15A349978513}" keepAlive="1" name="Query - Sheet1" description="Verbinding maken met de query Sheet1 in de werkmap." type="5" refreshedVersion="8" background="1" saveData="1">
    <dbPr connection="Provider=Microsoft.Mashup.OleDb.1;Data Source=$Workbook$;Location=Sheet1;Extended Properties=&quot;&quot;" command="SELECT * FROM [Sheet1]"/>
  </connection>
</connections>
</file>

<file path=xl/sharedStrings.xml><?xml version="1.0" encoding="utf-8"?>
<sst xmlns="http://schemas.openxmlformats.org/spreadsheetml/2006/main" count="3361" uniqueCount="1651">
  <si>
    <t>BESTELFORMULIER
KERST EN OUDJAAR</t>
  </si>
  <si>
    <t xml:space="preserve"> Naam:</t>
  </si>
  <si>
    <t>Datum:</t>
  </si>
  <si>
    <t xml:space="preserve"> Adres:</t>
  </si>
  <si>
    <t>Gewenste levertijd:</t>
  </si>
  <si>
    <t xml:space="preserve"> Pstcde</t>
  </si>
  <si>
    <t>Woonplaats</t>
  </si>
  <si>
    <t>Telefoonnr.</t>
  </si>
  <si>
    <t xml:space="preserve"> Email:</t>
  </si>
  <si>
    <t>Mobiel:</t>
  </si>
  <si>
    <t>Aantal</t>
  </si>
  <si>
    <t>Prijs per stuk</t>
  </si>
  <si>
    <t>Totaal</t>
  </si>
  <si>
    <t>X</t>
  </si>
  <si>
    <t>Amuses en hapjes</t>
  </si>
  <si>
    <t>Cherry tomaatjes gevuld met tappenade van olijf en noten</t>
  </si>
  <si>
    <t>Glaasje hollandse garnalen salade</t>
  </si>
  <si>
    <t>Gerookte eendenborst met appel en cranberries</t>
  </si>
  <si>
    <t>Gerookte hertenham met verse vijg</t>
  </si>
  <si>
    <t>TL</t>
  </si>
  <si>
    <t>Bospaddestoelensoep, stokbrood kruidenboter</t>
  </si>
  <si>
    <t>à    €   4,50 =</t>
  </si>
  <si>
    <t>Vissalade</t>
  </si>
  <si>
    <t>à   €  17,50 =</t>
  </si>
  <si>
    <t>Rundvleessalade</t>
  </si>
  <si>
    <t>Vega salade</t>
  </si>
  <si>
    <t>à   €  14,50 =</t>
  </si>
  <si>
    <t>Bosvruchten bavarois</t>
  </si>
  <si>
    <t>à    €   3,50 =</t>
  </si>
  <si>
    <t>Ruimte voor uw vragen en of opmerkingen!</t>
  </si>
  <si>
    <t>TOTAAL</t>
  </si>
  <si>
    <t>MENU MET KEUZE VAN DRIE AMUSES SALADE OF WARM GERECHT</t>
  </si>
  <si>
    <t>à  €  31,50 =</t>
  </si>
  <si>
    <t>Bonbon van gerookte zalm en forel</t>
  </si>
  <si>
    <t>Bladerdeeg ster met crème van oude kaas en zontomaat</t>
  </si>
  <si>
    <t>à    €   1,75 =</t>
  </si>
  <si>
    <t>à     €  2,50 =</t>
  </si>
  <si>
    <t>Stoofpotje, appeltje cranberrie en stamppotje groene kool</t>
  </si>
  <si>
    <t>à  € 17,50  =</t>
  </si>
  <si>
    <t>Relatiecode</t>
  </si>
  <si>
    <t>Naam</t>
  </si>
  <si>
    <t>Contactpersoon</t>
  </si>
  <si>
    <t>Adres</t>
  </si>
  <si>
    <t>Postcode</t>
  </si>
  <si>
    <t>Plaats</t>
  </si>
  <si>
    <t>LandNaam</t>
  </si>
  <si>
    <t>Telefoon</t>
  </si>
  <si>
    <t>MobieleTelefoon</t>
  </si>
  <si>
    <t>Fax</t>
  </si>
  <si>
    <t>Email</t>
  </si>
  <si>
    <t>Krediettermijn</t>
  </si>
  <si>
    <t>3Cmedia</t>
  </si>
  <si>
    <t>de heer H. Beijer</t>
  </si>
  <si>
    <t>Hogeweg 45</t>
  </si>
  <si>
    <t>3841 KT</t>
  </si>
  <si>
    <t>Harderwijk</t>
  </si>
  <si>
    <t>Nederland</t>
  </si>
  <si>
    <t>0341-427831</t>
  </si>
  <si>
    <t>06-41421081</t>
  </si>
  <si>
    <t>0</t>
  </si>
  <si>
    <t>info@3cmedia.nl</t>
  </si>
  <si>
    <t>A. Pander</t>
  </si>
  <si>
    <t>Ans en Jacob Pander</t>
  </si>
  <si>
    <t>Janneke van der Plaatstr 39</t>
  </si>
  <si>
    <t>7207 HE</t>
  </si>
  <si>
    <t>Zutphen</t>
  </si>
  <si>
    <t/>
  </si>
  <si>
    <t>ja</t>
  </si>
  <si>
    <t>anspander@hotmail.com</t>
  </si>
  <si>
    <t>A. van Jaarsveld - Advies</t>
  </si>
  <si>
    <t>Dr.v.d.Hoevenlaan 9</t>
  </si>
  <si>
    <t>7211 AK</t>
  </si>
  <si>
    <t>Eefde</t>
  </si>
  <si>
    <t>hein.vanjaarsveld@chello.nl</t>
  </si>
  <si>
    <t>A.Aalderink</t>
  </si>
  <si>
    <t>Boedelhofweg 89</t>
  </si>
  <si>
    <t>7211 BP</t>
  </si>
  <si>
    <t>jwaalderink@gmail.com</t>
  </si>
  <si>
    <t>A.J.Clazing</t>
  </si>
  <si>
    <t>Lage Lochemseweg</t>
  </si>
  <si>
    <t>7231 PK</t>
  </si>
  <si>
    <t>Warnsveld</t>
  </si>
  <si>
    <t>0653728328</t>
  </si>
  <si>
    <t>h.clazing@clameij.nl</t>
  </si>
  <si>
    <t>A.Kok</t>
  </si>
  <si>
    <t>Kloetschup 26</t>
  </si>
  <si>
    <t>7232 CZ</t>
  </si>
  <si>
    <t>antonkok@gmail.com</t>
  </si>
  <si>
    <t>Aalderen, van</t>
  </si>
  <si>
    <t>Herma</t>
  </si>
  <si>
    <t>van Hoornlaan 36</t>
  </si>
  <si>
    <t>7207 JK</t>
  </si>
  <si>
    <t>hermavanaalderen3107@gmail.com</t>
  </si>
  <si>
    <t>Aartsen, mevrouw C.</t>
  </si>
  <si>
    <t>Emmerikseweg 252-504</t>
  </si>
  <si>
    <t>7206 DE</t>
  </si>
  <si>
    <t>0575-786707</t>
  </si>
  <si>
    <t>nee</t>
  </si>
  <si>
    <t>Administratiekantoor "Gewoon doen!"</t>
  </si>
  <si>
    <t>Marianne Mols</t>
  </si>
  <si>
    <t>Burgemeester Pabstlaan 10E 5</t>
  </si>
  <si>
    <t>2131 XE</t>
  </si>
  <si>
    <t>Hoofddorp</t>
  </si>
  <si>
    <t>0612112535</t>
  </si>
  <si>
    <t>info@gwndoen.nl</t>
  </si>
  <si>
    <t>Administratiekantoor L. Berends</t>
  </si>
  <si>
    <t>L.Berends</t>
  </si>
  <si>
    <t>Anjerlaan 10</t>
  </si>
  <si>
    <t>7231 HL</t>
  </si>
  <si>
    <t>06-29129651</t>
  </si>
  <si>
    <t>info@lberends.nl</t>
  </si>
  <si>
    <t>Akkermans,</t>
  </si>
  <si>
    <t>Harfsense Steeg 6B</t>
  </si>
  <si>
    <t>7211 MH</t>
  </si>
  <si>
    <t>keesrineke.akkermans@hotmail.com</t>
  </si>
  <si>
    <t>ambachtelijke rokerij Zuidvenne</t>
  </si>
  <si>
    <t>Bjorn Zweers</t>
  </si>
  <si>
    <t>Mercuriusweg 12 d</t>
  </si>
  <si>
    <t>7202 BS</t>
  </si>
  <si>
    <t>06-81204292</t>
  </si>
  <si>
    <t>info@zuidvenne.com</t>
  </si>
  <si>
    <t>Angelien Hartgers</t>
  </si>
  <si>
    <t>Ien Dalessingel 367</t>
  </si>
  <si>
    <t>7207 LJ</t>
  </si>
  <si>
    <t>0657855231</t>
  </si>
  <si>
    <t>a.hartgers16@gmail.com</t>
  </si>
  <si>
    <t>Anke Houweling</t>
  </si>
  <si>
    <t>Klooster 10</t>
  </si>
  <si>
    <t>7232 BB</t>
  </si>
  <si>
    <t>0575-779824</t>
  </si>
  <si>
    <t>a.m.houweling2609@gmail.com</t>
  </si>
  <si>
    <t>Anne Lichtenberg</t>
  </si>
  <si>
    <t>Dreiumme 16</t>
  </si>
  <si>
    <t>7232 CR</t>
  </si>
  <si>
    <t>annelichtenberg@hotmail.com</t>
  </si>
  <si>
    <t>Annelotte Boot</t>
  </si>
  <si>
    <t>0648604388</t>
  </si>
  <si>
    <t>Utrecht</t>
  </si>
  <si>
    <t>annelotteboot@hotmail.com</t>
  </si>
  <si>
    <t>Avancé Communicatie</t>
  </si>
  <si>
    <t>Irene Maatman</t>
  </si>
  <si>
    <t>Zonnehorst 17</t>
  </si>
  <si>
    <t>7207BT</t>
  </si>
  <si>
    <t>0575 56 44 82</t>
  </si>
  <si>
    <t>06 522 463 59</t>
  </si>
  <si>
    <t>imaatman@avancecommunicatie.nl</t>
  </si>
  <si>
    <t>AVENTUS</t>
  </si>
  <si>
    <t>Inge van Baalen</t>
  </si>
  <si>
    <t>Laan van de Mensenrechten 500</t>
  </si>
  <si>
    <t>7331VZ</t>
  </si>
  <si>
    <t>Apeldoorn</t>
  </si>
  <si>
    <t>facturen@aventus.nl</t>
  </si>
  <si>
    <t>B. Diepeveen</t>
  </si>
  <si>
    <t>de Hof 12</t>
  </si>
  <si>
    <t>7218 LB</t>
  </si>
  <si>
    <t>Almen</t>
  </si>
  <si>
    <t>062072447</t>
  </si>
  <si>
    <t>p.diepeveen@live.nl</t>
  </si>
  <si>
    <t>B.A.Houtzager</t>
  </si>
  <si>
    <t>Raadhuisstraat 4</t>
  </si>
  <si>
    <t>7211 AA</t>
  </si>
  <si>
    <t>06-41374027</t>
  </si>
  <si>
    <t>06-34491806</t>
  </si>
  <si>
    <t>bahoutzager@gmail.com</t>
  </si>
  <si>
    <t>Bart Bloemers</t>
  </si>
  <si>
    <t>0657577582</t>
  </si>
  <si>
    <t>bartjbloemers@gmail.com</t>
  </si>
  <si>
    <t>Beek, Hans en Lenie van</t>
  </si>
  <si>
    <t>De Nagtegaal 14</t>
  </si>
  <si>
    <t>7231 NX</t>
  </si>
  <si>
    <t>hans-vanbeek@live.nl</t>
  </si>
  <si>
    <t>Beter-koken</t>
  </si>
  <si>
    <t>Harry Renneboom</t>
  </si>
  <si>
    <t>De Gaikhorst 189</t>
  </si>
  <si>
    <t>7231NK</t>
  </si>
  <si>
    <t>06 53723182</t>
  </si>
  <si>
    <t>info@beter-koken.nl</t>
  </si>
  <si>
    <t>Bewonersvereniging Serviceflat "De IJssel"</t>
  </si>
  <si>
    <t>Jan Schotpoort</t>
  </si>
  <si>
    <t>Emmerikseweg 252 602</t>
  </si>
  <si>
    <t>janschotpoort@msn.com</t>
  </si>
  <si>
    <t>W.Z.Lammers</t>
  </si>
  <si>
    <t>Emmerikseweg 252 110</t>
  </si>
  <si>
    <t>0614868755</t>
  </si>
  <si>
    <t>wilma_lammers@tele2.nl</t>
  </si>
  <si>
    <t>Biorna Hendriksen</t>
  </si>
  <si>
    <t>Dr.v.d.Hoevenlaan 18</t>
  </si>
  <si>
    <t>7211 AL</t>
  </si>
  <si>
    <t>0624219805</t>
  </si>
  <si>
    <t>JA</t>
  </si>
  <si>
    <t>biornab@gmail.com</t>
  </si>
  <si>
    <t>Birgit Bergman</t>
  </si>
  <si>
    <t>birgit.bergman@gmail.com</t>
  </si>
  <si>
    <t>Blikvanger</t>
  </si>
  <si>
    <t>Marjo Floris</t>
  </si>
  <si>
    <t>Het Horseler 2 A-2B</t>
  </si>
  <si>
    <t>7232 GB</t>
  </si>
  <si>
    <t>0645793582</t>
  </si>
  <si>
    <t>geen mail</t>
  </si>
  <si>
    <t>ouderenzorg@blikvangerwarnsveld.nl</t>
  </si>
  <si>
    <t>Boerman, J</t>
  </si>
  <si>
    <t>Joke Boerman</t>
  </si>
  <si>
    <t>het Eiland 6</t>
  </si>
  <si>
    <t>7231 NS</t>
  </si>
  <si>
    <t>0681595970</t>
  </si>
  <si>
    <t>Bombeld Beheer B.V.</t>
  </si>
  <si>
    <t>Paul Bombeld</t>
  </si>
  <si>
    <t>Rhienderinklaan 23</t>
  </si>
  <si>
    <t>7231 DB</t>
  </si>
  <si>
    <t>contact@bombeld.nl</t>
  </si>
  <si>
    <t>Boomkwekerij Hartemink</t>
  </si>
  <si>
    <t>Loorweg 4</t>
  </si>
  <si>
    <t>7021 ML</t>
  </si>
  <si>
    <t>Zelhem</t>
  </si>
  <si>
    <t>0314-625774</t>
  </si>
  <si>
    <t>06-23740303</t>
  </si>
  <si>
    <t>annemarie@boomkwekerijhartemink.nl</t>
  </si>
  <si>
    <t>Borninkhof</t>
  </si>
  <si>
    <t>0575-528501</t>
  </si>
  <si>
    <t>06-13710641</t>
  </si>
  <si>
    <t>Dochterenseweg  13</t>
  </si>
  <si>
    <t>Laren</t>
  </si>
  <si>
    <t>Braakman, mevr. T.</t>
  </si>
  <si>
    <t>Tini Braakman</t>
  </si>
  <si>
    <t>De Korte Voorn 1</t>
  </si>
  <si>
    <t>7232 GN</t>
  </si>
  <si>
    <t>0642119653</t>
  </si>
  <si>
    <t>tini.braakman@hccnet.nl</t>
  </si>
  <si>
    <t>Broek, van den Verena</t>
  </si>
  <si>
    <t>Bronsbergen</t>
  </si>
  <si>
    <t>7207 AD</t>
  </si>
  <si>
    <t>v.vandenbroek@hotmail.com</t>
  </si>
  <si>
    <t>Buurtvereniging HoVoBo</t>
  </si>
  <si>
    <t>Esther Ponger</t>
  </si>
  <si>
    <t>Hofweg</t>
  </si>
  <si>
    <t>7231 BG</t>
  </si>
  <si>
    <t>C. Hendriks</t>
  </si>
  <si>
    <t>Vordensebinnenweg 2</t>
  </si>
  <si>
    <t>7231BC</t>
  </si>
  <si>
    <t>WARNSVELD</t>
  </si>
  <si>
    <t>06-57701485</t>
  </si>
  <si>
    <t>c.hendriks57@UPCMAIL.NL</t>
  </si>
  <si>
    <t>Café de Schatkamer</t>
  </si>
  <si>
    <t>Jeroen en Linda Goudswaard</t>
  </si>
  <si>
    <t>Laarstraat 48</t>
  </si>
  <si>
    <t>7201 CE</t>
  </si>
  <si>
    <t>0575-510008</t>
  </si>
  <si>
    <t>06-11409633</t>
  </si>
  <si>
    <t>info@cafedeschatkamer.nl</t>
  </si>
  <si>
    <t>Carea facilitaire dienstverlening B.V.</t>
  </si>
  <si>
    <t>Karin Kühlkamp</t>
  </si>
  <si>
    <t>Lage Weide 5</t>
  </si>
  <si>
    <t>7231NN</t>
  </si>
  <si>
    <t>0575 521264</t>
  </si>
  <si>
    <t>06 53754885</t>
  </si>
  <si>
    <t>Ja</t>
  </si>
  <si>
    <t>Karin@carea-online.nl</t>
  </si>
  <si>
    <t>Carla Nijman-Stein</t>
  </si>
  <si>
    <t>Laan 1940-'45 12</t>
  </si>
  <si>
    <t>7231 GL</t>
  </si>
  <si>
    <t>Pedicure.carla@kpnmail.nl</t>
  </si>
  <si>
    <t>Carolien Bosman</t>
  </si>
  <si>
    <t>Deventerweg 6A</t>
  </si>
  <si>
    <t>7213 EG</t>
  </si>
  <si>
    <t>Gorssel</t>
  </si>
  <si>
    <t>0657559134</t>
  </si>
  <si>
    <t>carolientd@live.nl</t>
  </si>
  <si>
    <t>Christina Konings</t>
  </si>
  <si>
    <t>Anna de Waallaan 35</t>
  </si>
  <si>
    <t>7207 GW</t>
  </si>
  <si>
    <t>0641908294</t>
  </si>
  <si>
    <t>mailbox.christina@gmail.com</t>
  </si>
  <si>
    <t>Combigro Helmink Foodservice B.V.</t>
  </si>
  <si>
    <t>T.a.v. mevrouw I. van der Kamp-ter Keurs</t>
  </si>
  <si>
    <t>Zonnehorst 4</t>
  </si>
  <si>
    <t>7207 BT</t>
  </si>
  <si>
    <t>06-22504623</t>
  </si>
  <si>
    <t>i.vanderkamp@combigrohelmink.nl</t>
  </si>
  <si>
    <t>Cornet, Barend</t>
  </si>
  <si>
    <t>Veenendaal</t>
  </si>
  <si>
    <t>0611679979</t>
  </si>
  <si>
    <t>barendcornet@hotmail.nl</t>
  </si>
  <si>
    <t>D. Cornegoor Lootsma</t>
  </si>
  <si>
    <t>Emmerikseweg 4</t>
  </si>
  <si>
    <t>7204SL</t>
  </si>
  <si>
    <t>0653841212</t>
  </si>
  <si>
    <t>D.Dijkstra</t>
  </si>
  <si>
    <t>Scheurkamp 33</t>
  </si>
  <si>
    <t>7231 EB</t>
  </si>
  <si>
    <t>d.dijkstra3@upcmail.nl</t>
  </si>
  <si>
    <t>Dapperen, de heer J.</t>
  </si>
  <si>
    <t>Emmerikseweg 252-512</t>
  </si>
  <si>
    <t>0575-523366</t>
  </si>
  <si>
    <t>jdtrading@kpnplanet.nl</t>
  </si>
  <si>
    <t>David Evekink Expl.Stichting</t>
  </si>
  <si>
    <t>Berkelsingel 30</t>
  </si>
  <si>
    <t>7201 BL</t>
  </si>
  <si>
    <t>a.aartsen@stbog.nl</t>
  </si>
  <si>
    <t>De Hapjesmaacker</t>
  </si>
  <si>
    <t>R.Beijer</t>
  </si>
  <si>
    <t>Anjerlaan 7</t>
  </si>
  <si>
    <t>7231HK</t>
  </si>
  <si>
    <t>06 8012 06 54</t>
  </si>
  <si>
    <t>06-80120654</t>
  </si>
  <si>
    <t>info@dehapjesmaacker.nl</t>
  </si>
  <si>
    <t>De heer A.J. Aalpol</t>
  </si>
  <si>
    <t>Klooster 19</t>
  </si>
  <si>
    <t>7232 BA</t>
  </si>
  <si>
    <t>0575-523054</t>
  </si>
  <si>
    <t>ajaalpol@gmail.com</t>
  </si>
  <si>
    <t>de heer B. Kupers</t>
  </si>
  <si>
    <t>0630095790</t>
  </si>
  <si>
    <t>benkupers@gmail.com</t>
  </si>
  <si>
    <t>de heer en mevrouw  J. Brinkman- Aring</t>
  </si>
  <si>
    <t>Joost en Françoise</t>
  </si>
  <si>
    <t>Lansinkweg 4</t>
  </si>
  <si>
    <t>7207 DG</t>
  </si>
  <si>
    <t>06-39344315</t>
  </si>
  <si>
    <t>lansinkweg4@gmail.com</t>
  </si>
  <si>
    <t>de heer en mevrouw H. van Bel</t>
  </si>
  <si>
    <t>Braamkamp 307</t>
  </si>
  <si>
    <t>7206 HP</t>
  </si>
  <si>
    <t>0612117749</t>
  </si>
  <si>
    <t>betsyvanbel@live.nl</t>
  </si>
  <si>
    <t>de heer en mevrouw H.te Loo- van Ooyen</t>
  </si>
  <si>
    <t>Rademakersstraat 1</t>
  </si>
  <si>
    <t>7207 JT</t>
  </si>
  <si>
    <t>henk.te.loo@planet.nl</t>
  </si>
  <si>
    <t>De heer en mevrouw J.H. Keizer</t>
  </si>
  <si>
    <t>Emmerikseweg 252-116</t>
  </si>
  <si>
    <t>jhkeizer@telfort.nl</t>
  </si>
  <si>
    <t>de heer en mevrouw Kok</t>
  </si>
  <si>
    <t>Jan Rozenboomstraat 200</t>
  </si>
  <si>
    <t>7202</t>
  </si>
  <si>
    <t>AZ Zutphen</t>
  </si>
  <si>
    <t>0575-525028</t>
  </si>
  <si>
    <t>De heer H.J.R.M. IJsseldijk</t>
  </si>
  <si>
    <t>Bronsbergen 16</t>
  </si>
  <si>
    <t>7207 AA</t>
  </si>
  <si>
    <t>0575-525550</t>
  </si>
  <si>
    <t>hansijsseldijk@hazewolde.nl</t>
  </si>
  <si>
    <t>de heer J. Horst</t>
  </si>
  <si>
    <t>Nelson Mandelastraat 36</t>
  </si>
  <si>
    <t>7242 HD</t>
  </si>
  <si>
    <t>Lochem</t>
  </si>
  <si>
    <t>0630199103</t>
  </si>
  <si>
    <t>De Heer M.H.Akkerman</t>
  </si>
  <si>
    <t>Laakse Laan 61</t>
  </si>
  <si>
    <t>7207 NB</t>
  </si>
  <si>
    <t>0575-575221</t>
  </si>
  <si>
    <t>m.akkerman10@kpnplanet.nl</t>
  </si>
  <si>
    <t>de heer M.R.J.B. Bitter</t>
  </si>
  <si>
    <t>Bronsbergen 8</t>
  </si>
  <si>
    <t>jbbitter@live.nl</t>
  </si>
  <si>
    <t>de heer N.Nijenhuis</t>
  </si>
  <si>
    <t>Emmerikseweg</t>
  </si>
  <si>
    <t>7206DE</t>
  </si>
  <si>
    <t>trees.nijenhuis@hetnet.nl</t>
  </si>
  <si>
    <t>De heer R. Ernst</t>
  </si>
  <si>
    <t>Morganlaan 14</t>
  </si>
  <si>
    <t>7207SB</t>
  </si>
  <si>
    <t>0612780826</t>
  </si>
  <si>
    <t>rernst684@gmail.com</t>
  </si>
  <si>
    <t>De Jong</t>
  </si>
  <si>
    <t>Tineke de Jong</t>
  </si>
  <si>
    <t>Paul Rodenkolaan 30</t>
  </si>
  <si>
    <t>7207 CG</t>
  </si>
  <si>
    <t>0575-524506</t>
  </si>
  <si>
    <t>jongwerff@ziggo.nl</t>
  </si>
  <si>
    <t>de Jong, mevr. B</t>
  </si>
  <si>
    <t>Emmerikseweg 252-6</t>
  </si>
  <si>
    <t>0575-513031</t>
  </si>
  <si>
    <t>dejong-b@hetnet.nl</t>
  </si>
  <si>
    <t>De Maatschappij Zutphen</t>
  </si>
  <si>
    <t>Natale Valente</t>
  </si>
  <si>
    <t>p/a Smidsstraat 1</t>
  </si>
  <si>
    <t>7251 XS</t>
  </si>
  <si>
    <t>Vorden</t>
  </si>
  <si>
    <t>06 53 53 32 04</t>
  </si>
  <si>
    <t>zutphen@de-maatschappij.info</t>
  </si>
  <si>
    <t>De Noordink</t>
  </si>
  <si>
    <t>Marion Snelder</t>
  </si>
  <si>
    <t>Zelhemseweg 44</t>
  </si>
  <si>
    <t>7255PV</t>
  </si>
  <si>
    <t>Hengelo</t>
  </si>
  <si>
    <t>0615452872</t>
  </si>
  <si>
    <t>denoordink@gmail.com</t>
  </si>
  <si>
    <t>De Ruimte Advies 't Olde Gasthuis</t>
  </si>
  <si>
    <t>A.Oldenkamp</t>
  </si>
  <si>
    <t>Rijksstraatweg 18</t>
  </si>
  <si>
    <t>7231 AG</t>
  </si>
  <si>
    <t>06-57 57 93 23</t>
  </si>
  <si>
    <t>info@ruimte-advies.nl</t>
  </si>
  <si>
    <t>Dekker, Agnes</t>
  </si>
  <si>
    <t>De Nachtegaal 5</t>
  </si>
  <si>
    <t>0610489475</t>
  </si>
  <si>
    <t>agnesdekker64@gmail.com</t>
  </si>
  <si>
    <t>Design &amp; Construct Bouwplan realisatie B.V.</t>
  </si>
  <si>
    <t>J.W. Humme</t>
  </si>
  <si>
    <t>De Hoogt 2</t>
  </si>
  <si>
    <t>3951 KB</t>
  </si>
  <si>
    <t>Maarn</t>
  </si>
  <si>
    <t>ebo@secretaresseatwork.nl</t>
  </si>
  <si>
    <t>Diaconie pkn Warnsveld</t>
  </si>
  <si>
    <t>de heer K. Jellema</t>
  </si>
  <si>
    <t>De Gaikhorst 179</t>
  </si>
  <si>
    <t>7231 NK</t>
  </si>
  <si>
    <t>k.jellema85@outlook.com</t>
  </si>
  <si>
    <t>Didactic</t>
  </si>
  <si>
    <t>Valckstraat 1</t>
  </si>
  <si>
    <t>7203 GB</t>
  </si>
  <si>
    <t>ericvanschie@gmail.com</t>
  </si>
  <si>
    <t>Dikken, J.</t>
  </si>
  <si>
    <t>Kloetschup 51</t>
  </si>
  <si>
    <t>7232 CJ</t>
  </si>
  <si>
    <t>0641644627</t>
  </si>
  <si>
    <t>j.dikken3@upcmail.nl</t>
  </si>
  <si>
    <t>Dikken, P</t>
  </si>
  <si>
    <t>Klooster 16</t>
  </si>
  <si>
    <t>0624554749</t>
  </si>
  <si>
    <t>pdikken77@gmail.com</t>
  </si>
  <si>
    <t>Dinie Blok</t>
  </si>
  <si>
    <t>Het Spangoor 23</t>
  </si>
  <si>
    <t>7232 HA</t>
  </si>
  <si>
    <t>0683786652</t>
  </si>
  <si>
    <t>Duijn</t>
  </si>
  <si>
    <t>Anjerlaan 17</t>
  </si>
  <si>
    <t>7231 HK</t>
  </si>
  <si>
    <t>sharonroelvink@live.nl</t>
  </si>
  <si>
    <t>Duits Holding</t>
  </si>
  <si>
    <t>Jan Duits</t>
  </si>
  <si>
    <t>Rijsseltweg 7</t>
  </si>
  <si>
    <t>7211 EP</t>
  </si>
  <si>
    <t>Duits@Duits.nl</t>
  </si>
  <si>
    <t>E. Lenselink</t>
  </si>
  <si>
    <t>Insulindelaan 29</t>
  </si>
  <si>
    <t>7251 EJ</t>
  </si>
  <si>
    <t>e.lenselink@kpnmail.nl</t>
  </si>
  <si>
    <t>E.Brinkman</t>
  </si>
  <si>
    <t>Elsa Brinkman</t>
  </si>
  <si>
    <t>Veldesebosweg 26</t>
  </si>
  <si>
    <t>7231 DW</t>
  </si>
  <si>
    <t>0644960509</t>
  </si>
  <si>
    <t>brinkman004@gmail.com</t>
  </si>
  <si>
    <t>E.D. Beijer</t>
  </si>
  <si>
    <t>Els Beijer</t>
  </si>
  <si>
    <t>Jekerstraat 3BIS</t>
  </si>
  <si>
    <t>3521 EA</t>
  </si>
  <si>
    <t>UTRECHT</t>
  </si>
  <si>
    <t>Ebels, H</t>
  </si>
  <si>
    <t>Housestraat 11</t>
  </si>
  <si>
    <t>7207 RW</t>
  </si>
  <si>
    <t>0575-769157</t>
  </si>
  <si>
    <t>harma@portaalpraktijk.nl</t>
  </si>
  <si>
    <t>Eerdmans, M</t>
  </si>
  <si>
    <t>De Nutteler 43</t>
  </si>
  <si>
    <t>7231 NP</t>
  </si>
  <si>
    <t>meerdmans@gmail.com</t>
  </si>
  <si>
    <t>Eijerkamp Zutphen B.V.</t>
  </si>
  <si>
    <t>Dianne Zweers</t>
  </si>
  <si>
    <t>Gerritsenweg 11</t>
  </si>
  <si>
    <t>7202 BP</t>
  </si>
  <si>
    <t>fakturen@eijerkamp.nl</t>
  </si>
  <si>
    <t>Engelhart, mevrouw A.</t>
  </si>
  <si>
    <t>astridenrik@gmail.com</t>
  </si>
  <si>
    <t>ETJ Service</t>
  </si>
  <si>
    <t>Scheerdershof 17</t>
  </si>
  <si>
    <t>7232 BK</t>
  </si>
  <si>
    <t>Evers, A.J.M.</t>
  </si>
  <si>
    <t>Marjo Evers</t>
  </si>
  <si>
    <t>Stokebrand 530</t>
  </si>
  <si>
    <t>7206 ET</t>
  </si>
  <si>
    <t>0575526305</t>
  </si>
  <si>
    <t>ajmevers@hetnet.nl</t>
  </si>
  <si>
    <t>Evers, J.</t>
  </si>
  <si>
    <t>Laakse Plein 9</t>
  </si>
  <si>
    <t>7207 NJ</t>
  </si>
  <si>
    <t>0639329402</t>
  </si>
  <si>
    <t>joop.evers@hotmail.com</t>
  </si>
  <si>
    <t>F.M.P. Lindelauf</t>
  </si>
  <si>
    <t>Rozenlaan 16</t>
  </si>
  <si>
    <t>3851 PD</t>
  </si>
  <si>
    <t>Ermelo</t>
  </si>
  <si>
    <t>franslindelauf@hetnet.nl</t>
  </si>
  <si>
    <t>Faasen, R.F.</t>
  </si>
  <si>
    <t>Anjerlaan 11</t>
  </si>
  <si>
    <t>robannefaasen@gmail.com</t>
  </si>
  <si>
    <t>Fam. Gruben</t>
  </si>
  <si>
    <t>Anjerlaan 16</t>
  </si>
  <si>
    <t>sgruben@live.nl</t>
  </si>
  <si>
    <t>Fam. Konijnenberg</t>
  </si>
  <si>
    <t>Wanda Konijnenberg</t>
  </si>
  <si>
    <t>Leusvelderweg 6</t>
  </si>
  <si>
    <t>7383 RC</t>
  </si>
  <si>
    <t>VOORST</t>
  </si>
  <si>
    <t>0683607507</t>
  </si>
  <si>
    <t>Fam.Nijboer</t>
  </si>
  <si>
    <t>Magrietlaan 13</t>
  </si>
  <si>
    <t>7231HM</t>
  </si>
  <si>
    <t>wjm.nijboer@gmail.com</t>
  </si>
  <si>
    <t>Familie De Hoop</t>
  </si>
  <si>
    <t>Steenderenseweg 6</t>
  </si>
  <si>
    <t>7223 LA</t>
  </si>
  <si>
    <t>BAAK</t>
  </si>
  <si>
    <t>0626425758</t>
  </si>
  <si>
    <t>lucy_mattemaker@hotmail.com</t>
  </si>
  <si>
    <t>Familie Disbergen</t>
  </si>
  <si>
    <t>Marja Disbergen-Kolkman</t>
  </si>
  <si>
    <t>Breegraven 128</t>
  </si>
  <si>
    <t>7231JJ</t>
  </si>
  <si>
    <t>H.Disbergen@kpnplanet.nl</t>
  </si>
  <si>
    <t>Familie Floch</t>
  </si>
  <si>
    <t>t.a.v. Gwen Floch</t>
  </si>
  <si>
    <t>Anjerlaan 4</t>
  </si>
  <si>
    <t>0575 467073</t>
  </si>
  <si>
    <t>info@4windsenergy.com</t>
  </si>
  <si>
    <t>Familie Gieling</t>
  </si>
  <si>
    <t>Karen Gieling</t>
  </si>
  <si>
    <t>Meinsmasingel 20</t>
  </si>
  <si>
    <t>7207 CT</t>
  </si>
  <si>
    <t>0575-572881</t>
  </si>
  <si>
    <t>0620014273</t>
  </si>
  <si>
    <t>karen@salesmate.nl</t>
  </si>
  <si>
    <t>Familie Hulst</t>
  </si>
  <si>
    <t>Anna Hulst</t>
  </si>
  <si>
    <t>Garsenshof 20</t>
  </si>
  <si>
    <t>7231 LB</t>
  </si>
  <si>
    <t>06-49848305</t>
  </si>
  <si>
    <t>hulst-warnsveld@hetnet.nl</t>
  </si>
  <si>
    <t>familie Keijzer</t>
  </si>
  <si>
    <t>Betsy Keijzer</t>
  </si>
  <si>
    <t>De Lange Garde 7</t>
  </si>
  <si>
    <t>7232 GP</t>
  </si>
  <si>
    <t>0638299195</t>
  </si>
  <si>
    <t>bbloemendal@upcmail.nl</t>
  </si>
  <si>
    <t>Familie Muller</t>
  </si>
  <si>
    <t>Kloetschup 20</t>
  </si>
  <si>
    <t>7232 CL</t>
  </si>
  <si>
    <t>bettygert_muller@hotmail.com</t>
  </si>
  <si>
    <t>Familie R. Nagtegaal</t>
  </si>
  <si>
    <t>Alien Nagtegaal</t>
  </si>
  <si>
    <t>Het Menkveld 24</t>
  </si>
  <si>
    <t>7232 GD</t>
  </si>
  <si>
    <t>0575 - 523848</t>
  </si>
  <si>
    <t>0623602661</t>
  </si>
  <si>
    <t>nagtegaalduyn@upcmail.nl</t>
  </si>
  <si>
    <t>Familie R. Schippers</t>
  </si>
  <si>
    <t>Ronald Schippers</t>
  </si>
  <si>
    <t>Klooster 18</t>
  </si>
  <si>
    <t>ronald@roschadministratie.nl</t>
  </si>
  <si>
    <t>Familie Regelink</t>
  </si>
  <si>
    <t>Mevr. W. Regelink-Eskes</t>
  </si>
  <si>
    <t>Warkenseweg 11</t>
  </si>
  <si>
    <t>7231 PT</t>
  </si>
  <si>
    <t>0575-551380</t>
  </si>
  <si>
    <t>06 22731546</t>
  </si>
  <si>
    <t>herman.regelink@hetnet.nl</t>
  </si>
  <si>
    <t>Familie Righard</t>
  </si>
  <si>
    <t>M.M.G. Righard</t>
  </si>
  <si>
    <t>St. Antoniehof 52</t>
  </si>
  <si>
    <t>7232 EB</t>
  </si>
  <si>
    <t>m.righard@chello.nl</t>
  </si>
  <si>
    <t>Familie van der Knokke</t>
  </si>
  <si>
    <t>Henny van der Knokke</t>
  </si>
  <si>
    <t>Aubadestraat 2</t>
  </si>
  <si>
    <t>7323 LB</t>
  </si>
  <si>
    <t>Familie van Leeuwen</t>
  </si>
  <si>
    <t>Roelof van Leeuwen</t>
  </si>
  <si>
    <t>Anjerlaan 6</t>
  </si>
  <si>
    <t>06-42457876</t>
  </si>
  <si>
    <t>CVANLEEUWEN@HOTMAIL.COM</t>
  </si>
  <si>
    <t>Familie van Vliet</t>
  </si>
  <si>
    <t>Debora van Vliet</t>
  </si>
  <si>
    <t>Deventerweg 68</t>
  </si>
  <si>
    <t>7451 MB</t>
  </si>
  <si>
    <t>Holten</t>
  </si>
  <si>
    <t>debora.vanvliet@gmail.com</t>
  </si>
  <si>
    <t>Familie Weber</t>
  </si>
  <si>
    <t>R.Weber</t>
  </si>
  <si>
    <t>Warkenseweg 3</t>
  </si>
  <si>
    <t>0627204688</t>
  </si>
  <si>
    <t>rweber@hotmail.com</t>
  </si>
  <si>
    <t>Fysiotherapie Meijer Warnsveld</t>
  </si>
  <si>
    <t>Gerrit Wansink</t>
  </si>
  <si>
    <t>Het Horseler 2 b</t>
  </si>
  <si>
    <t>06-38556894</t>
  </si>
  <si>
    <t>gerrit@fysiotherapiemeijer.nl</t>
  </si>
  <si>
    <t>G. de Wilde</t>
  </si>
  <si>
    <t>de heer G. de Wilde</t>
  </si>
  <si>
    <t>Waterstraat 3</t>
  </si>
  <si>
    <t>7201 HM</t>
  </si>
  <si>
    <t>gekedewilde@gmail.com</t>
  </si>
  <si>
    <t>G. Kettelerij</t>
  </si>
  <si>
    <t>De Gaikhorst 24</t>
  </si>
  <si>
    <t>7231 NB</t>
  </si>
  <si>
    <t>0636192362</t>
  </si>
  <si>
    <t>gkettelerij@hotmail.com</t>
  </si>
  <si>
    <t>G.A. van der Kleij</t>
  </si>
  <si>
    <t>Heukestraat 14</t>
  </si>
  <si>
    <t>7201 LD</t>
  </si>
  <si>
    <t>0575-515866</t>
  </si>
  <si>
    <t>gavdkleij@xs4all.nl</t>
  </si>
  <si>
    <t>G.J.M. Derksen</t>
  </si>
  <si>
    <t>Kloetschup 3</t>
  </si>
  <si>
    <t>0575572480</t>
  </si>
  <si>
    <t>gerard.derksen@telfort.nl</t>
  </si>
  <si>
    <t>G.R. Oosterink</t>
  </si>
  <si>
    <t>Deventerweg</t>
  </si>
  <si>
    <t>7203 ASP</t>
  </si>
  <si>
    <t>climoosterink@hotmail.com</t>
  </si>
  <si>
    <t>G.ten Hove</t>
  </si>
  <si>
    <t>Garsenshof 2</t>
  </si>
  <si>
    <t>gerdatenhove@upcmail.nl</t>
  </si>
  <si>
    <t>Gasseling, Lianne en Albert</t>
  </si>
  <si>
    <t>De Rozenhaag 11</t>
  </si>
  <si>
    <t>7207 MA</t>
  </si>
  <si>
    <t>0575-524404</t>
  </si>
  <si>
    <t>0631786392</t>
  </si>
  <si>
    <t>albert.gasseling@icloud.com</t>
  </si>
  <si>
    <t>Gemeente Houten</t>
  </si>
  <si>
    <t>Onderdoor 25</t>
  </si>
  <si>
    <t>3995 DW</t>
  </si>
  <si>
    <t>Houten</t>
  </si>
  <si>
    <t>facturen@houten.nl</t>
  </si>
  <si>
    <t>Gemeente Zutphen Team: Bestuursondersteuning</t>
  </si>
  <si>
    <t>Marjon Lambooij</t>
  </si>
  <si>
    <t>'s Gravenhof 41</t>
  </si>
  <si>
    <t>7200 AA</t>
  </si>
  <si>
    <t>ZUTPHEN</t>
  </si>
  <si>
    <t>140575</t>
  </si>
  <si>
    <t>06-28946232</t>
  </si>
  <si>
    <t>m.lambooij@zutphen.nl</t>
  </si>
  <si>
    <t>Gerda Rutgers-Peters</t>
  </si>
  <si>
    <t>Het Eiland 18</t>
  </si>
  <si>
    <t>0575 527603</t>
  </si>
  <si>
    <t>06 276834016</t>
  </si>
  <si>
    <t>g.rutgerspeters@upcmail.nl</t>
  </si>
  <si>
    <t>Gerdie Vrielink</t>
  </si>
  <si>
    <t>gerdievrielink@gmail.com</t>
  </si>
  <si>
    <t>Gerrie Tuitert en Ben Geerlings</t>
  </si>
  <si>
    <t>Marinus Naefflaan 26a</t>
  </si>
  <si>
    <t>7241 GE</t>
  </si>
  <si>
    <t>0318 418732</t>
  </si>
  <si>
    <t>0683674275</t>
  </si>
  <si>
    <t>gtuitert@worldonline.nl</t>
  </si>
  <si>
    <t>GGD vestiging Apeldoorn</t>
  </si>
  <si>
    <t>Cindy Aarden</t>
  </si>
  <si>
    <t>Rijksstraatweg 65</t>
  </si>
  <si>
    <t>7231 AC</t>
  </si>
  <si>
    <t>088-4433012</t>
  </si>
  <si>
    <t>cindyaarden@hotmail.com</t>
  </si>
  <si>
    <t>GGNet Afdeling Zorg Control</t>
  </si>
  <si>
    <t>Vordenseweg 12</t>
  </si>
  <si>
    <t>7230 GC</t>
  </si>
  <si>
    <t>r.aaldering@ggnet.nl</t>
  </si>
  <si>
    <t>Grand Café Facility Point</t>
  </si>
  <si>
    <t>B.W.H.Berends</t>
  </si>
  <si>
    <t>Meander 251</t>
  </si>
  <si>
    <t>6825 MC</t>
  </si>
  <si>
    <t>Arnhem</t>
  </si>
  <si>
    <t>026-3763460</t>
  </si>
  <si>
    <t>info@grandcafe-facilitypoint.nl</t>
  </si>
  <si>
    <t>Groningen, mevrouw E. van</t>
  </si>
  <si>
    <t>Oranjelaan 6</t>
  </si>
  <si>
    <t>7231 EX</t>
  </si>
  <si>
    <t>marcel.edith@hetnet.nl</t>
  </si>
  <si>
    <t>Groot Kormelink, B</t>
  </si>
  <si>
    <t>Het Spangoor 47</t>
  </si>
  <si>
    <t>7232 HB</t>
  </si>
  <si>
    <t>0648643241</t>
  </si>
  <si>
    <t>inge_zwerver@hotmail.com</t>
  </si>
  <si>
    <t>Groters, R.S.</t>
  </si>
  <si>
    <t>0622437570</t>
  </si>
  <si>
    <t>rsgroters@gmail.com</t>
  </si>
  <si>
    <t>H. Baudoin</t>
  </si>
  <si>
    <t>Helen Baudoin</t>
  </si>
  <si>
    <t>Garsenshof 46</t>
  </si>
  <si>
    <t>7231 EH</t>
  </si>
  <si>
    <t>0575512000</t>
  </si>
  <si>
    <t>0622282543</t>
  </si>
  <si>
    <t>helenbaudoin@hotmail.com</t>
  </si>
  <si>
    <t>H. Berkelaar</t>
  </si>
  <si>
    <t>Baron van der Heijdenln 1B</t>
  </si>
  <si>
    <t>7234 SB</t>
  </si>
  <si>
    <t>Wichmond</t>
  </si>
  <si>
    <t>0575-441748</t>
  </si>
  <si>
    <t>ansenhenkberkelaar@gmail.com</t>
  </si>
  <si>
    <t>H. Vos, de heer en mevrouw</t>
  </si>
  <si>
    <t>Kloetschup 28</t>
  </si>
  <si>
    <t>marjawiegerink@hotmail.com</t>
  </si>
  <si>
    <t>H.A.M. Pel</t>
  </si>
  <si>
    <t>Emmerikseweg 252-602</t>
  </si>
  <si>
    <t>06-14868755</t>
  </si>
  <si>
    <t>h.pel2@upcmail.nl</t>
  </si>
  <si>
    <t>H.J.G. van der Schaaf</t>
  </si>
  <si>
    <t>Voorsteralle 110</t>
  </si>
  <si>
    <t>7203 DR</t>
  </si>
  <si>
    <t>541515906</t>
  </si>
  <si>
    <t>ermavanderschaaf@planet.nl</t>
  </si>
  <si>
    <t>Haagenbeek</t>
  </si>
  <si>
    <t>Strawinskystraat 7</t>
  </si>
  <si>
    <t>7204 PR</t>
  </si>
  <si>
    <t>Happy Living Makelaars</t>
  </si>
  <si>
    <t>Hedi International B.V.</t>
  </si>
  <si>
    <t>Mevrouw  A. Wolfhage</t>
  </si>
  <si>
    <t>Brinkhorst 17</t>
  </si>
  <si>
    <t>7207 BG</t>
  </si>
  <si>
    <t>info@hedi.nl</t>
  </si>
  <si>
    <t>Hiddink</t>
  </si>
  <si>
    <t>Het Eiland</t>
  </si>
  <si>
    <t>7231 MT</t>
  </si>
  <si>
    <t>0575511165</t>
  </si>
  <si>
    <t>0610097848</t>
  </si>
  <si>
    <t>jchiddink@hotmail.com</t>
  </si>
  <si>
    <t>Hilgenkamp, Y</t>
  </si>
  <si>
    <t>Hofweg 14</t>
  </si>
  <si>
    <t>7231 BH</t>
  </si>
  <si>
    <t>Hoogkamp, H</t>
  </si>
  <si>
    <t>Frederikseplein 2</t>
  </si>
  <si>
    <t>7231 KG</t>
  </si>
  <si>
    <t>h.hoogkamp4@upcmail.nl</t>
  </si>
  <si>
    <t>Hr. B. Bieleman</t>
  </si>
  <si>
    <t>bert@goudes.nl</t>
  </si>
  <si>
    <t>Huetink</t>
  </si>
  <si>
    <t>Wouter Huetink</t>
  </si>
  <si>
    <t>Karskamp 4</t>
  </si>
  <si>
    <t>Huisartsenpraktijk van Binsbergen</t>
  </si>
  <si>
    <t>E. van Binsbergen</t>
  </si>
  <si>
    <t>Het Horseler 2a</t>
  </si>
  <si>
    <t>0629023213</t>
  </si>
  <si>
    <t>v.binsbergen@planet.nl</t>
  </si>
  <si>
    <t>I. van der Kamp</t>
  </si>
  <si>
    <t>Garsenhof 8</t>
  </si>
  <si>
    <t>ineke@combigro.nl</t>
  </si>
  <si>
    <t>I.P.van der Hoeven</t>
  </si>
  <si>
    <t>Emmerikseweg 252-43</t>
  </si>
  <si>
    <t>0575-571316</t>
  </si>
  <si>
    <t>l.vdhoeven@hccnet.nl</t>
  </si>
  <si>
    <t>IJsseldijk Tandtechniek B.V.</t>
  </si>
  <si>
    <t>H. IJsseldijk</t>
  </si>
  <si>
    <t>Ineke Heuvelink</t>
  </si>
  <si>
    <t>Klooster 2</t>
  </si>
  <si>
    <t>0623718365</t>
  </si>
  <si>
    <t>Innovatiegilde Pakhuis Noorderhaven B.V.</t>
  </si>
  <si>
    <t>G.H. Beijer-Braakman</t>
  </si>
  <si>
    <t>Noorderhavenstraat 49</t>
  </si>
  <si>
    <t>7202DD</t>
  </si>
  <si>
    <t>0575-</t>
  </si>
  <si>
    <t>06-13713175</t>
  </si>
  <si>
    <t>info@pakhuisnoorderhaven.nl</t>
  </si>
  <si>
    <t>Instituut Mentoris Opleidingen en Trainingen</t>
  </si>
  <si>
    <t>betsy.vanbel@instituutmentoris.nl</t>
  </si>
  <si>
    <t>Irma van der Fluit en Ruud Noorman</t>
  </si>
  <si>
    <t>Coehoornsingel 46</t>
  </si>
  <si>
    <t>7201 AD</t>
  </si>
  <si>
    <t>ivanderfluit@c-enter.nl</t>
  </si>
  <si>
    <t>J. Schippers</t>
  </si>
  <si>
    <t>De Brink 286</t>
  </si>
  <si>
    <t>7206 KE</t>
  </si>
  <si>
    <t>0575-526488</t>
  </si>
  <si>
    <t>J. van Hooijdonk</t>
  </si>
  <si>
    <t>Boedelhofweg 104</t>
  </si>
  <si>
    <t>7211 BT</t>
  </si>
  <si>
    <t>vanhooijdonk.jeroen@gmail.com</t>
  </si>
  <si>
    <t>J.A.Bakker</t>
  </si>
  <si>
    <t>Garsenshof 80</t>
  </si>
  <si>
    <t>7231 LC</t>
  </si>
  <si>
    <t>0575574281</t>
  </si>
  <si>
    <t>0653786992</t>
  </si>
  <si>
    <t>j.a.bakker1950@gmail.com</t>
  </si>
  <si>
    <t>J.Luijkman</t>
  </si>
  <si>
    <t>Margrietlaan 14</t>
  </si>
  <si>
    <t>7231 HN</t>
  </si>
  <si>
    <t>0657266493</t>
  </si>
  <si>
    <t>jluijkman@hotmail.com</t>
  </si>
  <si>
    <t>J.M.R. Beijer</t>
  </si>
  <si>
    <t>Molenstraat 3</t>
  </si>
  <si>
    <t>3841 AE</t>
  </si>
  <si>
    <t>HARDERWIJK</t>
  </si>
  <si>
    <t>belinda.beijer66@gmail.com</t>
  </si>
  <si>
    <t>J.T.H.Berns</t>
  </si>
  <si>
    <t>T.a.v mavrouw Berns</t>
  </si>
  <si>
    <t>Verzetslaan 12</t>
  </si>
  <si>
    <t>7231 GR</t>
  </si>
  <si>
    <t>J.W. Aalderink</t>
  </si>
  <si>
    <t>Schoolstraat 64</t>
  </si>
  <si>
    <t>7211 BD</t>
  </si>
  <si>
    <t>J.Westerhof</t>
  </si>
  <si>
    <t>Dornachstraat 7</t>
  </si>
  <si>
    <t>7232 GS</t>
  </si>
  <si>
    <t>J.westerhof@hccnet.nl</t>
  </si>
  <si>
    <t>Jagt, M. van der</t>
  </si>
  <si>
    <t>Prunuslaan 2</t>
  </si>
  <si>
    <t>7231 ES</t>
  </si>
  <si>
    <t>0642752550</t>
  </si>
  <si>
    <t>Jansen, V</t>
  </si>
  <si>
    <t>Noorderhaven 108</t>
  </si>
  <si>
    <t>7207DA</t>
  </si>
  <si>
    <t>vinjansen@gmail.com</t>
  </si>
  <si>
    <t>Jellema, de heer K</t>
  </si>
  <si>
    <t>Annie M.G. Schmidtstraat 7</t>
  </si>
  <si>
    <t>7207 KT</t>
  </si>
  <si>
    <t>0620399700</t>
  </si>
  <si>
    <t>Judith Lansink</t>
  </si>
  <si>
    <t>Jutten, H.J.M.</t>
  </si>
  <si>
    <t>Bonendaal 39</t>
  </si>
  <si>
    <t>7231 GE</t>
  </si>
  <si>
    <t>henkenrosa@gmail.com</t>
  </si>
  <si>
    <t>K.A.Bosch</t>
  </si>
  <si>
    <t>Gerda Bosch</t>
  </si>
  <si>
    <t>Stokebrand 582</t>
  </si>
  <si>
    <t>0575-522573</t>
  </si>
  <si>
    <t>06-40585993</t>
  </si>
  <si>
    <t>bosch_gerda@hotmail.com</t>
  </si>
  <si>
    <t>K.Heuvelink-Fransen</t>
  </si>
  <si>
    <t>Weerdslag 175</t>
  </si>
  <si>
    <t>7206 BZ</t>
  </si>
  <si>
    <t>k.heuvelinkfransen@upcmail.nl</t>
  </si>
  <si>
    <t>Kamp, van de</t>
  </si>
  <si>
    <t>Tolnegenweg 19</t>
  </si>
  <si>
    <t>3776 PT</t>
  </si>
  <si>
    <t>Stroe</t>
  </si>
  <si>
    <t>0623427322</t>
  </si>
  <si>
    <t>besselvandekamp@gmail.com</t>
  </si>
  <si>
    <t>kamphorst, de heer en mevrouw</t>
  </si>
  <si>
    <t>Runneboom 25</t>
  </si>
  <si>
    <t>7232 CW</t>
  </si>
  <si>
    <t>Kapper J.W.</t>
  </si>
  <si>
    <t>Frederikseplein 46</t>
  </si>
  <si>
    <t>7231 KH</t>
  </si>
  <si>
    <t>0575-523227</t>
  </si>
  <si>
    <t>Kapper, M</t>
  </si>
  <si>
    <t>Monique</t>
  </si>
  <si>
    <t>Leestensepad 32</t>
  </si>
  <si>
    <t>7232 AJ</t>
  </si>
  <si>
    <t>moniquekapper@hotmail.com</t>
  </si>
  <si>
    <t>Kappert, W</t>
  </si>
  <si>
    <t>Bieshorstlaan 69</t>
  </si>
  <si>
    <t>0622508270</t>
  </si>
  <si>
    <t>Isokap.bv@chello.nl</t>
  </si>
  <si>
    <t>'t Spiker 2</t>
  </si>
  <si>
    <t>7231 JS</t>
  </si>
  <si>
    <t>0653754885</t>
  </si>
  <si>
    <t>karin@carea-online.nl</t>
  </si>
  <si>
    <t>Kees en Loes Been</t>
  </si>
  <si>
    <t>home@stekelo.nl</t>
  </si>
  <si>
    <t>Keijzer, J</t>
  </si>
  <si>
    <t>Hoornwerk 75</t>
  </si>
  <si>
    <t>7201 GS</t>
  </si>
  <si>
    <t>0639399444</t>
  </si>
  <si>
    <t>joop.keijzer@outlook.com</t>
  </si>
  <si>
    <t>KEM Advies administraties en belastingen</t>
  </si>
  <si>
    <t>M. Kemperink</t>
  </si>
  <si>
    <t>Hofweg 5</t>
  </si>
  <si>
    <t>0630160499</t>
  </si>
  <si>
    <t>info@kemadvies.nl</t>
  </si>
  <si>
    <t>Kerk in Actie</t>
  </si>
  <si>
    <t>ds. Anneke de Hoop</t>
  </si>
  <si>
    <t>Het Horseler 52</t>
  </si>
  <si>
    <t>0575-470552</t>
  </si>
  <si>
    <t>adehoop@kpnmail.nl</t>
  </si>
  <si>
    <t>Kettelerij, Mayke</t>
  </si>
  <si>
    <t>7232 BD</t>
  </si>
  <si>
    <t>0628190960</t>
  </si>
  <si>
    <t>K_mayke@hotmail.com</t>
  </si>
  <si>
    <t>Kindcentrum Adriaan van den Ende</t>
  </si>
  <si>
    <t>Klaprooslaan 2</t>
  </si>
  <si>
    <t>7231 HJ</t>
  </si>
  <si>
    <t>jettievanosch@archipelprimair.nl</t>
  </si>
  <si>
    <t>KINTERVIEW</t>
  </si>
  <si>
    <t>Jannie van der Sleen</t>
  </si>
  <si>
    <t>Henriette Polaklaan 17</t>
  </si>
  <si>
    <t>7207 HS</t>
  </si>
  <si>
    <t>06-20418158</t>
  </si>
  <si>
    <t>jvandersleen@kinterview.com</t>
  </si>
  <si>
    <t>Kiwanisclub Zutphen e.o.</t>
  </si>
  <si>
    <t>Rijksstraatweg 97</t>
  </si>
  <si>
    <t>7231 AD</t>
  </si>
  <si>
    <t>Duits@duits.nl</t>
  </si>
  <si>
    <t>Kok Bloemenservice</t>
  </si>
  <si>
    <t>Jet Zweverink</t>
  </si>
  <si>
    <t>Rijksstraatweg 64</t>
  </si>
  <si>
    <t>7231 AH</t>
  </si>
  <si>
    <t>0575-522704</t>
  </si>
  <si>
    <t>info@kokbloemenservice.nl</t>
  </si>
  <si>
    <t>Kostelijk Koken</t>
  </si>
  <si>
    <t>mevrouw M. van Wensveen</t>
  </si>
  <si>
    <t>moniquevanwensveen@gmail.com</t>
  </si>
  <si>
    <t>Koster Cleaning</t>
  </si>
  <si>
    <t>Emmerikseweg 393</t>
  </si>
  <si>
    <t>7206 DB</t>
  </si>
  <si>
    <t>kostercleaning@live.nl</t>
  </si>
  <si>
    <t>L.Robbers</t>
  </si>
  <si>
    <t>Hoornwerk 50</t>
  </si>
  <si>
    <t>7201 GT</t>
  </si>
  <si>
    <t>0622378190</t>
  </si>
  <si>
    <t>l.robbers@chello.nl</t>
  </si>
  <si>
    <t>Laan, fam. H. van der</t>
  </si>
  <si>
    <t>Pieter de Hooghstraat 208</t>
  </si>
  <si>
    <t>6717 PT</t>
  </si>
  <si>
    <t>Ede</t>
  </si>
  <si>
    <t>0646335522</t>
  </si>
  <si>
    <t>h.vanderlaan@hotmail.nl</t>
  </si>
  <si>
    <t>Liesbeth Bunt</t>
  </si>
  <si>
    <t>Rietgerweg 10</t>
  </si>
  <si>
    <t>info@weeldernis.nl</t>
  </si>
  <si>
    <t>Ligtlee, I</t>
  </si>
  <si>
    <t>Laan 1940-'45</t>
  </si>
  <si>
    <t>7231 GM</t>
  </si>
  <si>
    <t>inge.disbergen@gmail.com</t>
  </si>
  <si>
    <t>Lijftogt</t>
  </si>
  <si>
    <t>Anjerlaan 13</t>
  </si>
  <si>
    <t>henklijftogt@gmail.com</t>
  </si>
  <si>
    <t>Liontine Berghorst</t>
  </si>
  <si>
    <t>Vordensebinnenweg 62</t>
  </si>
  <si>
    <t>7231 BE</t>
  </si>
  <si>
    <t>0651533893</t>
  </si>
  <si>
    <t>fam.huntink@gmail.com</t>
  </si>
  <si>
    <t>Lise Robberegt en Sven van Beek</t>
  </si>
  <si>
    <t>Breegraven 29</t>
  </si>
  <si>
    <t>7231 JB</t>
  </si>
  <si>
    <t>0615000880</t>
  </si>
  <si>
    <t>gewoonlise@outlook.com</t>
  </si>
  <si>
    <t>Locatie Sutfene</t>
  </si>
  <si>
    <t>Jolanda Siebring</t>
  </si>
  <si>
    <t>Coehoornsingel 3</t>
  </si>
  <si>
    <t>7201AA</t>
  </si>
  <si>
    <t>06-81572506</t>
  </si>
  <si>
    <t>a.siebring@chello.nl</t>
  </si>
  <si>
    <t>Loge Broedertrouw</t>
  </si>
  <si>
    <t>Schimmelpennincklaan 55</t>
  </si>
  <si>
    <t>7003 BW</t>
  </si>
  <si>
    <t>Doetinchem</t>
  </si>
  <si>
    <t>loge.broedertrouw@gmail.com</t>
  </si>
  <si>
    <t>Loge Karel van Zweden</t>
  </si>
  <si>
    <t>Jannes Kamp</t>
  </si>
  <si>
    <t>Zaadmarkt 97</t>
  </si>
  <si>
    <t>7201 DD</t>
  </si>
  <si>
    <t>06-51837289</t>
  </si>
  <si>
    <t>teun@ryp.nl</t>
  </si>
  <si>
    <t>Lok, Lidy en Robert</t>
  </si>
  <si>
    <t>Robert van Guliklaan 17</t>
  </si>
  <si>
    <t>7207 CA</t>
  </si>
  <si>
    <t>0630531952</t>
  </si>
  <si>
    <t>rwlok@planet.nl</t>
  </si>
  <si>
    <t>Lon Peters</t>
  </si>
  <si>
    <t>Kolkakkerlaan 20</t>
  </si>
  <si>
    <t>7207 RZ</t>
  </si>
  <si>
    <t>0624968497</t>
  </si>
  <si>
    <t>lonpeters@hotmail.com</t>
  </si>
  <si>
    <t>Londen, E.A. van</t>
  </si>
  <si>
    <t>Eelco van Londen</t>
  </si>
  <si>
    <t>Braamkamp 157</t>
  </si>
  <si>
    <t>7206 HH</t>
  </si>
  <si>
    <t>06 36504538</t>
  </si>
  <si>
    <t>eelcomaril@upcmail.nl</t>
  </si>
  <si>
    <t>Loveren, Marcel van</t>
  </si>
  <si>
    <t>Uithoorn</t>
  </si>
  <si>
    <t>0630356468</t>
  </si>
  <si>
    <t>marcel.vanloveren@caiway.nl</t>
  </si>
  <si>
    <t>M. Kleijer</t>
  </si>
  <si>
    <t>Mariëlle Kleijer</t>
  </si>
  <si>
    <t>Willem de Feschlaan 3</t>
  </si>
  <si>
    <t>6952 BV</t>
  </si>
  <si>
    <t>Dieren</t>
  </si>
  <si>
    <t>kruimeltje29@msn.com</t>
  </si>
  <si>
    <t>M. Nooteboom</t>
  </si>
  <si>
    <t>Baankstraat 24</t>
  </si>
  <si>
    <t>7205 AW</t>
  </si>
  <si>
    <t>0627001234</t>
  </si>
  <si>
    <t>marten.nooteboom@praktima.nl</t>
  </si>
  <si>
    <t>M.G.S. Hageman-van Haaren</t>
  </si>
  <si>
    <t>Henriette Polaklaan 100</t>
  </si>
  <si>
    <t>7207 HR</t>
  </si>
  <si>
    <t>0575-524231</t>
  </si>
  <si>
    <t>ritahageman@planet.nl</t>
  </si>
  <si>
    <t>M.J. Floris</t>
  </si>
  <si>
    <t>Het Ham 3</t>
  </si>
  <si>
    <t>7232 GL</t>
  </si>
  <si>
    <t>0575-527981</t>
  </si>
  <si>
    <t>06-20984824</t>
  </si>
  <si>
    <t>marjofloris@upcmail.nl</t>
  </si>
  <si>
    <t>M.J.van Rossum</t>
  </si>
  <si>
    <t>Oranjelaan 26</t>
  </si>
  <si>
    <t>7231 EZ</t>
  </si>
  <si>
    <t>0575-522875</t>
  </si>
  <si>
    <t>agnesvanrossum@hotmail.com</t>
  </si>
  <si>
    <t>M.Terlingen</t>
  </si>
  <si>
    <t>Kozakkenlaan 16</t>
  </si>
  <si>
    <t>7231DM</t>
  </si>
  <si>
    <t>marianterlingen@gmail.com</t>
  </si>
  <si>
    <t>Mariette Leufkens</t>
  </si>
  <si>
    <t>Kastanjedwarsstraat 6</t>
  </si>
  <si>
    <t>7241 EA</t>
  </si>
  <si>
    <t>mariette@marietteleufkens.com</t>
  </si>
  <si>
    <t>Martin Snijder  Duurzaam bouwadvies</t>
  </si>
  <si>
    <t>Martin Snijder</t>
  </si>
  <si>
    <t>Bart Bokhorststraat 18</t>
  </si>
  <si>
    <t>7425 RV</t>
  </si>
  <si>
    <t>Deventer</t>
  </si>
  <si>
    <t>06-22522674</t>
  </si>
  <si>
    <t>msbouwadvies@ziggo.nl</t>
  </si>
  <si>
    <t>Martin, B.</t>
  </si>
  <si>
    <t>Ewoltstede 33</t>
  </si>
  <si>
    <t>7213 TC</t>
  </si>
  <si>
    <t>bas.martin@trio-lighting.com</t>
  </si>
  <si>
    <t>Marylou Straus</t>
  </si>
  <si>
    <t>Weerdslag 126</t>
  </si>
  <si>
    <t>7206 BS</t>
  </si>
  <si>
    <t>0615393997</t>
  </si>
  <si>
    <t>m.straus@aventus.nl</t>
  </si>
  <si>
    <t>Medline International Netherlands B.V.</t>
  </si>
  <si>
    <t>Gerard Derksen</t>
  </si>
  <si>
    <t>Nieuwe Stationsstraat 10</t>
  </si>
  <si>
    <t>6811 KS</t>
  </si>
  <si>
    <t>06-51159122</t>
  </si>
  <si>
    <t>gerard.derksen@medline.com</t>
  </si>
  <si>
    <t>Mendel, M</t>
  </si>
  <si>
    <t>Laakse Laan 65</t>
  </si>
  <si>
    <t>0575-521619</t>
  </si>
  <si>
    <t>0621506408</t>
  </si>
  <si>
    <t>mendel-volgers@planet.nl</t>
  </si>
  <si>
    <t>Mentink, R</t>
  </si>
  <si>
    <t>Bevrijdingslaan 5</t>
  </si>
  <si>
    <t>7231 HA</t>
  </si>
  <si>
    <t>0653576571</t>
  </si>
  <si>
    <t>mentink.rob@outlook.com</t>
  </si>
  <si>
    <t>Meulenbeek, H.W.M.</t>
  </si>
  <si>
    <t>Yvonne Meulenbeek</t>
  </si>
  <si>
    <t>Het Buiting 10</t>
  </si>
  <si>
    <t>7232 HD</t>
  </si>
  <si>
    <t>0575-525118</t>
  </si>
  <si>
    <t>06-30916112</t>
  </si>
  <si>
    <t>yvonnemeulenbeek@gmail.com</t>
  </si>
  <si>
    <t>mevr. H. Welmers</t>
  </si>
  <si>
    <t>Emmerikseweg 252-33</t>
  </si>
  <si>
    <t>0575-522126</t>
  </si>
  <si>
    <t>henny.welmers@gmail.com</t>
  </si>
  <si>
    <t>Mevr. M. Tragter</t>
  </si>
  <si>
    <t>Bronsbergen 25-74</t>
  </si>
  <si>
    <t>0629425011</t>
  </si>
  <si>
    <t>marjolein1958@gmail.com</t>
  </si>
  <si>
    <t>mevr. M.Bruning</t>
  </si>
  <si>
    <t>Wilhelminalaan 6</t>
  </si>
  <si>
    <t>7217 SX</t>
  </si>
  <si>
    <t>Harfsen</t>
  </si>
  <si>
    <t>0620978932</t>
  </si>
  <si>
    <t>m.bruningtiktak@kpnmail.nl</t>
  </si>
  <si>
    <t>mevrouw  W. Bielderman-Rossel</t>
  </si>
  <si>
    <t>Emmerikseweg 252-505</t>
  </si>
  <si>
    <t>w.bielderman@chello.nl</t>
  </si>
  <si>
    <t>Mevrouw A. Vermeulen</t>
  </si>
  <si>
    <t>Boompjeswal 13</t>
  </si>
  <si>
    <t>7201 CL</t>
  </si>
  <si>
    <t>0653266302</t>
  </si>
  <si>
    <t>burgemeester@zutphen.nl</t>
  </si>
  <si>
    <t>mevrouw J.Stokkink-Plekkenpol</t>
  </si>
  <si>
    <t>Woerdstraat 40</t>
  </si>
  <si>
    <t>7241 CC</t>
  </si>
  <si>
    <t>Mevrouw L. Boekholt</t>
  </si>
  <si>
    <t>Molenstraat 19</t>
  </si>
  <si>
    <t>7231KM</t>
  </si>
  <si>
    <t>Mevrouw N. Bresser-Brinkman</t>
  </si>
  <si>
    <t>Barchemseweg 117</t>
  </si>
  <si>
    <t>7241JC</t>
  </si>
  <si>
    <t>nbresserbrinkman@gmail.com</t>
  </si>
  <si>
    <t>Mevrouw N. den Heijer</t>
  </si>
  <si>
    <t xml:space="preserve">Proosdijsteeg 1 </t>
  </si>
  <si>
    <t xml:space="preserve">7201 DP </t>
  </si>
  <si>
    <t>Mevrouw Potma</t>
  </si>
  <si>
    <t>Jolanda Koene</t>
  </si>
  <si>
    <t>Emmerikseweg 252-47</t>
  </si>
  <si>
    <t>jolandakoene@ziggo.nl</t>
  </si>
  <si>
    <t>Mevrouw R.Hart</t>
  </si>
  <si>
    <t>Roos en Doornhof 23</t>
  </si>
  <si>
    <t>3844 DK</t>
  </si>
  <si>
    <t>r.hart@kpnmail.nl</t>
  </si>
  <si>
    <t>Mevrouw Rouwenhorst</t>
  </si>
  <si>
    <t>Willy Tuenter</t>
  </si>
  <si>
    <t>Emmerikseweg 252-402</t>
  </si>
  <si>
    <t>willyenrudy@gmail.com</t>
  </si>
  <si>
    <t>Mevrouw S. Pol</t>
  </si>
  <si>
    <t>Emmerikseweg 252-</t>
  </si>
  <si>
    <t>06-50504890</t>
  </si>
  <si>
    <t>saskiapol@gmail.com</t>
  </si>
  <si>
    <t>Mevrouw T. Pijl</t>
  </si>
  <si>
    <t>Anjerlaan 14</t>
  </si>
  <si>
    <t>7231HL</t>
  </si>
  <si>
    <t>tillypijl@hotmail.nl</t>
  </si>
  <si>
    <t>Mevrouw Tans</t>
  </si>
  <si>
    <t>Coehoornsingel 34</t>
  </si>
  <si>
    <t xml:space="preserve">7201 AD </t>
  </si>
  <si>
    <t>06-46078959</t>
  </si>
  <si>
    <t>Mevrouw Th. Nijhof</t>
  </si>
  <si>
    <t>Garsenshof 42</t>
  </si>
  <si>
    <t>0649938283</t>
  </si>
  <si>
    <t>thilnijhof@hotmail.nl</t>
  </si>
  <si>
    <t>Mevrouw Tonk</t>
  </si>
  <si>
    <t>Brigitte Tonk</t>
  </si>
  <si>
    <t>Derickxkamp 4</t>
  </si>
  <si>
    <t>6961 DL</t>
  </si>
  <si>
    <t>EERBEEK</t>
  </si>
  <si>
    <t>brigittetonk@hotmail.com</t>
  </si>
  <si>
    <t>Mitra Martin Velthoen</t>
  </si>
  <si>
    <t>Martin Velthoen</t>
  </si>
  <si>
    <t>Dreiumme 51</t>
  </si>
  <si>
    <t>7232 CN</t>
  </si>
  <si>
    <t>0575-570031</t>
  </si>
  <si>
    <t>martinvelthoen@hotmail.com</t>
  </si>
  <si>
    <t>N.Schurink- van Ommeren</t>
  </si>
  <si>
    <t>Laakse Laan 53</t>
  </si>
  <si>
    <t>0575-572621</t>
  </si>
  <si>
    <t>0625002903</t>
  </si>
  <si>
    <t>nettie.schurink@upcmail.nl</t>
  </si>
  <si>
    <t>Nael Beheer B.V.</t>
  </si>
  <si>
    <t>Vijfmorgenstraat 80</t>
  </si>
  <si>
    <t>7204 NH</t>
  </si>
  <si>
    <t>Nagtegaal, Yanick en Lieke</t>
  </si>
  <si>
    <t>Canadasingel 52</t>
  </si>
  <si>
    <t>7207 RP</t>
  </si>
  <si>
    <t>0623547982</t>
  </si>
  <si>
    <t>yan.uss@hotmail.com</t>
  </si>
  <si>
    <t>Nanette van de Vegt</t>
  </si>
  <si>
    <t>Nijverheidstraat 18</t>
  </si>
  <si>
    <t>7213 DB</t>
  </si>
  <si>
    <t>jw.vdvegt@hotmail.nl</t>
  </si>
  <si>
    <t>Nic &amp; Ik B.V.</t>
  </si>
  <si>
    <t>Sprongstraat 16</t>
  </si>
  <si>
    <t>7201 KS</t>
  </si>
  <si>
    <t>06-15351781</t>
  </si>
  <si>
    <t>info@nicenik.nl</t>
  </si>
  <si>
    <t>Nienke Flapper en Elian Beltman</t>
  </si>
  <si>
    <t>Canadasingel 54</t>
  </si>
  <si>
    <t>0623310399</t>
  </si>
  <si>
    <t>nienkeflapper@hotmail.com</t>
  </si>
  <si>
    <t>Nieuwburg, J</t>
  </si>
  <si>
    <t>Kapperallee 81</t>
  </si>
  <si>
    <t>7211 CC</t>
  </si>
  <si>
    <t>0575-514238</t>
  </si>
  <si>
    <t>Nieuwburg, Rio</t>
  </si>
  <si>
    <t>Prins Bernhardlaan 59</t>
  </si>
  <si>
    <t>7204 AL</t>
  </si>
  <si>
    <t>rion@upcmail.nl</t>
  </si>
  <si>
    <t>Nieuwendijk, Rob en Nel</t>
  </si>
  <si>
    <t>Dorskamp 7</t>
  </si>
  <si>
    <t>7231 JX</t>
  </si>
  <si>
    <t>06 20209001</t>
  </si>
  <si>
    <t>nieuwendijk54@gmail.com</t>
  </si>
  <si>
    <t>Nieuwenhuis, Marloes</t>
  </si>
  <si>
    <t>De Blaak 1</t>
  </si>
  <si>
    <t>7211 CR</t>
  </si>
  <si>
    <t>0624537622</t>
  </si>
  <si>
    <t>marloestn@gmail.com</t>
  </si>
  <si>
    <t>Nikki Duits</t>
  </si>
  <si>
    <t>Molengracht</t>
  </si>
  <si>
    <t>7201 LX</t>
  </si>
  <si>
    <t>0610731313</t>
  </si>
  <si>
    <t>Nikkiduits@hotmail.com</t>
  </si>
  <si>
    <t>NS Reizigers BV</t>
  </si>
  <si>
    <t>T.a.v. Crediteurenadministratie</t>
  </si>
  <si>
    <t>Postbus 2350</t>
  </si>
  <si>
    <t>3500 GJ</t>
  </si>
  <si>
    <t>06-55742108</t>
  </si>
  <si>
    <t>inkoopfacturen@ns.nl</t>
  </si>
  <si>
    <t>Oosterhoff, L</t>
  </si>
  <si>
    <t>Het Spiker 30</t>
  </si>
  <si>
    <t>7231 JT</t>
  </si>
  <si>
    <t>liza.oosterhoff@outlook.com</t>
  </si>
  <si>
    <t>Oosterhout, mevrouw</t>
  </si>
  <si>
    <t>Emmerikseweg 252-415</t>
  </si>
  <si>
    <t>Osch, van</t>
  </si>
  <si>
    <t>Jettie</t>
  </si>
  <si>
    <t>0653264995</t>
  </si>
  <si>
    <t>jettievanosch@gmail.com</t>
  </si>
  <si>
    <t>P.A. Dekker</t>
  </si>
  <si>
    <t>Pierre Dekker</t>
  </si>
  <si>
    <t>Het Horseler 48</t>
  </si>
  <si>
    <t>7232GB</t>
  </si>
  <si>
    <t>0615628986</t>
  </si>
  <si>
    <t>pierredekker62@gmail.com</t>
  </si>
  <si>
    <t>Paramedisch Centrum Zutphen</t>
  </si>
  <si>
    <t>Sietske van der Meer</t>
  </si>
  <si>
    <t>Verdistraat 20</t>
  </si>
  <si>
    <t>7204 PD</t>
  </si>
  <si>
    <t>0575-530999</t>
  </si>
  <si>
    <t>info@pmcz.nl</t>
  </si>
  <si>
    <t>Peter Nieuwlaat en Jacqeline Peters</t>
  </si>
  <si>
    <t>Anjerlaan 15</t>
  </si>
  <si>
    <t>nieuwlaatp@hotmail.com</t>
  </si>
  <si>
    <t>Poesse, W</t>
  </si>
  <si>
    <t>De Gaikhorst 46</t>
  </si>
  <si>
    <t>7231NL</t>
  </si>
  <si>
    <t>wilmapoesse@live.nl</t>
  </si>
  <si>
    <t>Ponger, de heer en mevrouw D.</t>
  </si>
  <si>
    <t>Mulderskamp 8</t>
  </si>
  <si>
    <t>7205BV</t>
  </si>
  <si>
    <t>0644660499</t>
  </si>
  <si>
    <t>dolf.ponger65@gmail.com</t>
  </si>
  <si>
    <t>Pure Taste</t>
  </si>
  <si>
    <t>Bert Nuesink</t>
  </si>
  <si>
    <t>Korte Hofstraat 16</t>
  </si>
  <si>
    <t>7201 KH</t>
  </si>
  <si>
    <t>shop@puretaste.nl</t>
  </si>
  <si>
    <t>R. Korpershoek huisarts</t>
  </si>
  <si>
    <t>Smeestraat 19</t>
  </si>
  <si>
    <t>6961 DG</t>
  </si>
  <si>
    <t>Eerbeek</t>
  </si>
  <si>
    <t>R. Pelsinger</t>
  </si>
  <si>
    <t>Garsenshof 84</t>
  </si>
  <si>
    <t>7231LC</t>
  </si>
  <si>
    <t>ipelsinger@kpnmail.nl</t>
  </si>
  <si>
    <t>R. Vredenberg</t>
  </si>
  <si>
    <t>Noorderhavenstraat 54</t>
  </si>
  <si>
    <t>7202 AC</t>
  </si>
  <si>
    <t>0651645228</t>
  </si>
  <si>
    <t>renemarinel@kpnmail.nl</t>
  </si>
  <si>
    <t>R.Beijer-Bakker</t>
  </si>
  <si>
    <t>Azalealaan 11</t>
  </si>
  <si>
    <t>3851PC</t>
  </si>
  <si>
    <t>beije882@planet.nl</t>
  </si>
  <si>
    <t>R.C. Eggink</t>
  </si>
  <si>
    <t>Eierstreekweg 25</t>
  </si>
  <si>
    <t>8171NH</t>
  </si>
  <si>
    <t>Vaassen</t>
  </si>
  <si>
    <t>familieeggink@hotmail.com</t>
  </si>
  <si>
    <t>Rakorst, JW</t>
  </si>
  <si>
    <t>Lindenlaan 11</t>
  </si>
  <si>
    <t>7231 GA</t>
  </si>
  <si>
    <t>06537498</t>
  </si>
  <si>
    <t>jwrakhorst@kpnmail.nl</t>
  </si>
  <si>
    <t>Rauch, C</t>
  </si>
  <si>
    <t>Emmerikseweg 252-515</t>
  </si>
  <si>
    <t>Reeuwijk, van</t>
  </si>
  <si>
    <t>mevr. C.</t>
  </si>
  <si>
    <t>Hoornwerk 6</t>
  </si>
  <si>
    <t>cathrien@vanreeuwijk.nl</t>
  </si>
  <si>
    <t>Remco Samuels</t>
  </si>
  <si>
    <t>Het Spangoor 19</t>
  </si>
  <si>
    <t>0657316325</t>
  </si>
  <si>
    <t>remco.samuels@engie.com</t>
  </si>
  <si>
    <t>Renate Jimmink</t>
  </si>
  <si>
    <t>Sophiastraat 4</t>
  </si>
  <si>
    <t>7204 AW</t>
  </si>
  <si>
    <t>0640457939</t>
  </si>
  <si>
    <t>renate.jimmink@chello.nl</t>
  </si>
  <si>
    <t>Rhebergen, Judith</t>
  </si>
  <si>
    <t>Kloetschup 84</t>
  </si>
  <si>
    <t>7232 CM</t>
  </si>
  <si>
    <t>jrhebergen@petact.nl</t>
  </si>
  <si>
    <t>Ria Maalderink</t>
  </si>
  <si>
    <t>Het Horseler 45</t>
  </si>
  <si>
    <t>7232 GA</t>
  </si>
  <si>
    <t>06-38341195</t>
  </si>
  <si>
    <t>m.maalderink7@upcmail.nl</t>
  </si>
  <si>
    <t>Riny Zeijpveld</t>
  </si>
  <si>
    <t>06 57842725</t>
  </si>
  <si>
    <t>riny.zeijpveld@hotmail.com</t>
  </si>
  <si>
    <t>RN Finance</t>
  </si>
  <si>
    <t>Mariska Niewhoff-Lentink</t>
  </si>
  <si>
    <t>De Zomereik 47</t>
  </si>
  <si>
    <t>7325 HP</t>
  </si>
  <si>
    <t>0621846533</t>
  </si>
  <si>
    <t>mariskalentink@hotmail.com</t>
  </si>
  <si>
    <t>Robers, familie</t>
  </si>
  <si>
    <t>Het Have 3</t>
  </si>
  <si>
    <t>7232 DS</t>
  </si>
  <si>
    <t>annemiekepezij@gmail.com</t>
  </si>
  <si>
    <t>Roebers, H</t>
  </si>
  <si>
    <t>Han Roebers</t>
  </si>
  <si>
    <t>Laan van Neder Helbergen 14</t>
  </si>
  <si>
    <t>7206 DK</t>
  </si>
  <si>
    <t>0575 515275</t>
  </si>
  <si>
    <t>han.roebers@live.nl</t>
  </si>
  <si>
    <t>ROSCH, administratie &amp; advies</t>
  </si>
  <si>
    <t>R.Schippers</t>
  </si>
  <si>
    <t>06-10688877</t>
  </si>
  <si>
    <t>Rossum, Linda van</t>
  </si>
  <si>
    <t>van 't Hulstraat 20</t>
  </si>
  <si>
    <t>7204 WE</t>
  </si>
  <si>
    <t>huiberslinda@hotmail.com</t>
  </si>
  <si>
    <t>Rothman- Palm, Madelon</t>
  </si>
  <si>
    <t>Breegraven 9</t>
  </si>
  <si>
    <t>7231 JA</t>
  </si>
  <si>
    <t>0653703936</t>
  </si>
  <si>
    <t>maddiepal@msn.com</t>
  </si>
  <si>
    <t>Rouwenhorst, B.W.A.</t>
  </si>
  <si>
    <t>Het Horseler 53</t>
  </si>
  <si>
    <t>0633096049</t>
  </si>
  <si>
    <t>liesbeth.rouwenhorst@hotmail.nl</t>
  </si>
  <si>
    <t>Ruys-van Reeven, mevr. E.A.</t>
  </si>
  <si>
    <t>Rhienderinklaan 14</t>
  </si>
  <si>
    <t>7231 DD</t>
  </si>
  <si>
    <t>0612996302</t>
  </si>
  <si>
    <t>Samson Appendages B.V.</t>
  </si>
  <si>
    <t>de heer G.F.Timmer</t>
  </si>
  <si>
    <t>0640457393</t>
  </si>
  <si>
    <t>Santen, de heer J. van</t>
  </si>
  <si>
    <t>De Loofgang 3</t>
  </si>
  <si>
    <t>7207 MC</t>
  </si>
  <si>
    <t>0616009778</t>
  </si>
  <si>
    <t>jannesvansanten@live.nl</t>
  </si>
  <si>
    <t>Schoonheidssalon Belle Helene</t>
  </si>
  <si>
    <t>Anjerlaan 8</t>
  </si>
  <si>
    <t>info@schoonheidssalonbellehelene.nl</t>
  </si>
  <si>
    <t>Schoonheidssalon Harma</t>
  </si>
  <si>
    <t>Harma Teunissen</t>
  </si>
  <si>
    <t>Rietbergstraat 90</t>
  </si>
  <si>
    <t>7201 GL</t>
  </si>
  <si>
    <t>0630639030</t>
  </si>
  <si>
    <t>info@schoonheidssalonharma.nl</t>
  </si>
  <si>
    <t>Secretaresse@Work</t>
  </si>
  <si>
    <t>Ellen Botter</t>
  </si>
  <si>
    <t>Berghegelaan 8</t>
  </si>
  <si>
    <t>7207 RG</t>
  </si>
  <si>
    <t>(06) 13 70 64 94</t>
  </si>
  <si>
    <t>Shoeby-Shop B.V.</t>
  </si>
  <si>
    <t>Magriet Krassenberg</t>
  </si>
  <si>
    <t>Dreiumme 45</t>
  </si>
  <si>
    <t>0575-520227</t>
  </si>
  <si>
    <t>a.krassenberg2@chello.nl</t>
  </si>
  <si>
    <t>Siza</t>
  </si>
  <si>
    <t>Mattijs Schurink</t>
  </si>
  <si>
    <t>Kemperbergerweg 139 E</t>
  </si>
  <si>
    <t>6816 RP</t>
  </si>
  <si>
    <t>mattijs.schurink@siza.nl</t>
  </si>
  <si>
    <t>SKATT STORE</t>
  </si>
  <si>
    <t>Eva Middelbergh</t>
  </si>
  <si>
    <t>Spittaalstraat 45</t>
  </si>
  <si>
    <t>7201 EB</t>
  </si>
  <si>
    <t>0575-786048</t>
  </si>
  <si>
    <t>eva@skattstore.nl</t>
  </si>
  <si>
    <t>Slagerij &amp; Partyservice Gelderblom</t>
  </si>
  <si>
    <t>Peter Elissen</t>
  </si>
  <si>
    <t>Dreiumme 23 -25</t>
  </si>
  <si>
    <t>0575-570457</t>
  </si>
  <si>
    <t>warnsveld@slagerijgelderblom.nl</t>
  </si>
  <si>
    <t>Smeerdijk, Daniëlle</t>
  </si>
  <si>
    <t>Vordensebinnenweg 16</t>
  </si>
  <si>
    <t>7231 BC</t>
  </si>
  <si>
    <t>0647380126</t>
  </si>
  <si>
    <t>danielle.smeerdijk@hotmail.com</t>
  </si>
  <si>
    <t>Soeteman</t>
  </si>
  <si>
    <t>Mevrouw P.Soeteman</t>
  </si>
  <si>
    <t>Rijksstraatweg 101</t>
  </si>
  <si>
    <t>0575522250</t>
  </si>
  <si>
    <t>0610175402</t>
  </si>
  <si>
    <t>Spectral B.V.</t>
  </si>
  <si>
    <t>Remco Aldenkamp</t>
  </si>
  <si>
    <t>Nobelstraat 29</t>
  </si>
  <si>
    <t>3846 CE</t>
  </si>
  <si>
    <t>0341462200</t>
  </si>
  <si>
    <t>0619902006</t>
  </si>
  <si>
    <t>real@spectral.nl</t>
  </si>
  <si>
    <t>St. Sint Anthony Groote Broederschap</t>
  </si>
  <si>
    <t>St. Stadswandelingen en Arrangementen Zutphen</t>
  </si>
  <si>
    <t>Marcel Lichtenbeld</t>
  </si>
  <si>
    <t>van Essenstraat 2</t>
  </si>
  <si>
    <t>7203DL</t>
  </si>
  <si>
    <t>marcellichtenbeld@hotmail.com</t>
  </si>
  <si>
    <t>Ste©k V.O.F.</t>
  </si>
  <si>
    <t>De Heer G.H.Th. Janssen</t>
  </si>
  <si>
    <t>Raadhuisstraat 25</t>
  </si>
  <si>
    <t>7001 EX</t>
  </si>
  <si>
    <t>06 83 77 14 71</t>
  </si>
  <si>
    <t>info@desteck.nu</t>
  </si>
  <si>
    <t>Steur, hr.</t>
  </si>
  <si>
    <t>Korte Beukerstraat 12a</t>
  </si>
  <si>
    <t>7201 KP</t>
  </si>
  <si>
    <t>0653450580</t>
  </si>
  <si>
    <t>Stichting Archipel Onderwijs</t>
  </si>
  <si>
    <t>t.b.v Kindcentrum Adriaan van de Ende Warnsveld</t>
  </si>
  <si>
    <t>Houtwal 16 1e etage</t>
  </si>
  <si>
    <t>7201 ES</t>
  </si>
  <si>
    <t>facturen@archipelprimair.nl</t>
  </si>
  <si>
    <t>Stichting Chocoladefestival Zutphen</t>
  </si>
  <si>
    <t>Rineke Janson- Flapper</t>
  </si>
  <si>
    <t>Korte Hofstraat 12</t>
  </si>
  <si>
    <t>info@bonbon.nl</t>
  </si>
  <si>
    <t>Stichting Consensus Vocalis</t>
  </si>
  <si>
    <t>Francis Faas</t>
  </si>
  <si>
    <t>Hooiraamhoek 66</t>
  </si>
  <si>
    <t>7546 MB</t>
  </si>
  <si>
    <t>Enschede</t>
  </si>
  <si>
    <t>francisfaas@consensusvocalis.nl</t>
  </si>
  <si>
    <t>Stichting Kulturhus Warnsveld</t>
  </si>
  <si>
    <t>Monique Beumer</t>
  </si>
  <si>
    <t>Dreiumme 43</t>
  </si>
  <si>
    <t>0575-522796</t>
  </si>
  <si>
    <t>06-30557846</t>
  </si>
  <si>
    <t>coordinator@warnshuus.nl</t>
  </si>
  <si>
    <t>Stichting Serviceflat de IJssel</t>
  </si>
  <si>
    <t>Mevr. Z.Kahraman</t>
  </si>
  <si>
    <t>Emmerikseweg 252</t>
  </si>
  <si>
    <t>0575-520202</t>
  </si>
  <si>
    <t>info@ijsselflat.nl</t>
  </si>
  <si>
    <t>Stichting tot Beheer van Onroerende Goederen</t>
  </si>
  <si>
    <t>0575-513829</t>
  </si>
  <si>
    <t>0622922662</t>
  </si>
  <si>
    <t>Stichting Walburgis kerk Zutphen</t>
  </si>
  <si>
    <t>de heer D.Ponger</t>
  </si>
  <si>
    <t>Kerkhof 3</t>
  </si>
  <si>
    <t>7201 DM</t>
  </si>
  <si>
    <t>0623514834</t>
  </si>
  <si>
    <t>dolfenineke@planet.nl</t>
  </si>
  <si>
    <t>Stieding, fam.</t>
  </si>
  <si>
    <t>de heer W.A. Stieding</t>
  </si>
  <si>
    <t>Tjerk Hiddesstraat 17</t>
  </si>
  <si>
    <t>7204 GD</t>
  </si>
  <si>
    <t>0575513219</t>
  </si>
  <si>
    <t>0612612421</t>
  </si>
  <si>
    <t>fam.stieding@hotmail.com</t>
  </si>
  <si>
    <t>Strijdveen, H.J.</t>
  </si>
  <si>
    <t>'t Spiker 5</t>
  </si>
  <si>
    <t>7231 JK</t>
  </si>
  <si>
    <t>0575-572140</t>
  </si>
  <si>
    <t>06-22202964</t>
  </si>
  <si>
    <t>Strijdveen@upcmail.nl</t>
  </si>
  <si>
    <t>Studio Bloesem Sport &amp; Ontspanningsmassage</t>
  </si>
  <si>
    <t>Sueters, René en Beppie</t>
  </si>
  <si>
    <t>0653151055</t>
  </si>
  <si>
    <t>ladybeppina@gmail.com</t>
  </si>
  <si>
    <t>Sweco Nederland B.V.</t>
  </si>
  <si>
    <t>T.a.v. SSC Crediteuren</t>
  </si>
  <si>
    <t>Postbus 271</t>
  </si>
  <si>
    <t>3730 AG</t>
  </si>
  <si>
    <t>DE BILT</t>
  </si>
  <si>
    <t>pdf.facturen@sweco.nl</t>
  </si>
  <si>
    <t>Tandartspraktijk M.J.T. Hendriks</t>
  </si>
  <si>
    <t>Burgemeester de Bruijnstraat 87A</t>
  </si>
  <si>
    <t>7006 AV</t>
  </si>
  <si>
    <t>Ten Bosch</t>
  </si>
  <si>
    <t>Robert van Guliklaan 7</t>
  </si>
  <si>
    <t>h.tbosch@kpnmail.nl</t>
  </si>
  <si>
    <t>Tennisvereniging 't Braamveld</t>
  </si>
  <si>
    <t>Jolanda Ebels</t>
  </si>
  <si>
    <t>Veldesebosweg 28 b</t>
  </si>
  <si>
    <t>Nee</t>
  </si>
  <si>
    <t>Penningmeeseter@braamveld.nl</t>
  </si>
  <si>
    <t>Ter Doest, W</t>
  </si>
  <si>
    <t>Emmerikseweg 252-311</t>
  </si>
  <si>
    <t>0575-521367</t>
  </si>
  <si>
    <t>wilterdoest@gmaill.com</t>
  </si>
  <si>
    <t>Tijken D.J.</t>
  </si>
  <si>
    <t>Jannie en Dick</t>
  </si>
  <si>
    <t>De Lange Garde 42</t>
  </si>
  <si>
    <t>7232GS</t>
  </si>
  <si>
    <t>0681264585</t>
  </si>
  <si>
    <t>djtijken@planet.nl</t>
  </si>
  <si>
    <t>Tim Beijer Producties</t>
  </si>
  <si>
    <t>T.a.v. Tim Beijer</t>
  </si>
  <si>
    <t>E de Boer-van Rijkln 49</t>
  </si>
  <si>
    <t>3584 GL</t>
  </si>
  <si>
    <t>030 2514783</t>
  </si>
  <si>
    <t>06 8398 7942</t>
  </si>
  <si>
    <t>tim@timbeijerproducties.nl</t>
  </si>
  <si>
    <t>Timmer, mevrouw G.</t>
  </si>
  <si>
    <t>Spoordijkstraat 7</t>
  </si>
  <si>
    <t>7205 BK</t>
  </si>
  <si>
    <t>0618310834</t>
  </si>
  <si>
    <t>grietje2002@outlook.com</t>
  </si>
  <si>
    <t>Ton van den Oetelaar</t>
  </si>
  <si>
    <t>Hawkinsstraat 31</t>
  </si>
  <si>
    <t>7207RR</t>
  </si>
  <si>
    <t>keaton@live.nl</t>
  </si>
  <si>
    <t>Ton Veenendaal</t>
  </si>
  <si>
    <t>Broederenkerkplein 13</t>
  </si>
  <si>
    <t>7201JP</t>
  </si>
  <si>
    <t>0575-472409</t>
  </si>
  <si>
    <t>06-53273616</t>
  </si>
  <si>
    <t>ton.veenendaal@hotmail.com</t>
  </si>
  <si>
    <t>Trudy Hekkelman</t>
  </si>
  <si>
    <t>Hoefijzer 31</t>
  </si>
  <si>
    <t>7232 DW</t>
  </si>
  <si>
    <t>0642984696</t>
  </si>
  <si>
    <t>trudyinden@gmail.com</t>
  </si>
  <si>
    <t>U.Altena</t>
  </si>
  <si>
    <t>Hoveniersweg 11</t>
  </si>
  <si>
    <t>7205 DA</t>
  </si>
  <si>
    <t>ualtena@kpnmail.nl</t>
  </si>
  <si>
    <t>V.T.Beijer</t>
  </si>
  <si>
    <t>Tim Beijer</t>
  </si>
  <si>
    <t>Esther de Boer van Rijklaan 49</t>
  </si>
  <si>
    <t>030-2544071</t>
  </si>
  <si>
    <t>06-83987942</t>
  </si>
  <si>
    <t>v.v. Warnsveldse Boys</t>
  </si>
  <si>
    <t>Veldesebosweg 30</t>
  </si>
  <si>
    <t>Van der Werf's Arbo Veiligheid Advies</t>
  </si>
  <si>
    <t>Marcellino van der Werf</t>
  </si>
  <si>
    <t>Frans Halslaan 42</t>
  </si>
  <si>
    <t>7204 CH</t>
  </si>
  <si>
    <t>06-29506605</t>
  </si>
  <si>
    <t>marcellino.van.der.werf@praktima.nl</t>
  </si>
  <si>
    <t>van Schaijik, T.</t>
  </si>
  <si>
    <t>Laakse Tuin 5</t>
  </si>
  <si>
    <t>7207 NP</t>
  </si>
  <si>
    <t>0575-575250</t>
  </si>
  <si>
    <t>t.schaijik@upcmail.nl</t>
  </si>
  <si>
    <t>Vereniging Broodfonds De IJssel</t>
  </si>
  <si>
    <t>Marijke Maarleveld</t>
  </si>
  <si>
    <t>Mgr. Nolensstraat 14</t>
  </si>
  <si>
    <t>7204LL</t>
  </si>
  <si>
    <t>0613236978</t>
  </si>
  <si>
    <t>info@viamare.nl</t>
  </si>
  <si>
    <t>Vereniging Broodfonds Zutphen</t>
  </si>
  <si>
    <t>Koen van Ravensberg</t>
  </si>
  <si>
    <t>Paardenmarkt 9</t>
  </si>
  <si>
    <t>6981AL</t>
  </si>
  <si>
    <t>Doesburg</t>
  </si>
  <si>
    <t>0640767029</t>
  </si>
  <si>
    <t>kvravensberg@hotmail.com</t>
  </si>
  <si>
    <t>VHCN</t>
  </si>
  <si>
    <t>Hildegard Dijkgraaf</t>
  </si>
  <si>
    <t>Ampsenseweg 15</t>
  </si>
  <si>
    <t>7241ND</t>
  </si>
  <si>
    <t>0573-281188</t>
  </si>
  <si>
    <t>0651517622</t>
  </si>
  <si>
    <t>directie@vhcn.nl</t>
  </si>
  <si>
    <t>Vries, E de</t>
  </si>
  <si>
    <t>Rijksstraatweg 61</t>
  </si>
  <si>
    <t>7383 AL</t>
  </si>
  <si>
    <t>Voorst</t>
  </si>
  <si>
    <t>0651010110</t>
  </si>
  <si>
    <t>stukkenbeter@xs4all.nl</t>
  </si>
  <si>
    <t>Vriezekolk</t>
  </si>
  <si>
    <t>Emmerikseweg 252-112</t>
  </si>
  <si>
    <t>Vroom, I,C, A</t>
  </si>
  <si>
    <t>Hannie Vroom</t>
  </si>
  <si>
    <t>Marinus Naefflaan 42</t>
  </si>
  <si>
    <t>0624954152</t>
  </si>
  <si>
    <t>jcavroom@gmail.com</t>
  </si>
  <si>
    <t>Vrugt, de heer en mevrouw A. ter</t>
  </si>
  <si>
    <t>Graaf Ottosingel 147</t>
  </si>
  <si>
    <t>7201 BC</t>
  </si>
  <si>
    <t>0611763527</t>
  </si>
  <si>
    <t>atervrugt@hotmail.com</t>
  </si>
  <si>
    <t>Vrugt, ter</t>
  </si>
  <si>
    <t>Mevr. ter Vrugt</t>
  </si>
  <si>
    <t>Kattenhavestraat 5</t>
  </si>
  <si>
    <t>7201 HL</t>
  </si>
  <si>
    <t>0622182287</t>
  </si>
  <si>
    <t>Vugt-Schel, mevr. H van</t>
  </si>
  <si>
    <t>Emmerikseweg 252-414</t>
  </si>
  <si>
    <t>0575469633</t>
  </si>
  <si>
    <t>0622945725</t>
  </si>
  <si>
    <t>wimvanvugt@telfort.nl</t>
  </si>
  <si>
    <t>W.Gosselink</t>
  </si>
  <si>
    <t>De Brink 356</t>
  </si>
  <si>
    <t>7206KG</t>
  </si>
  <si>
    <t>0575-441925</t>
  </si>
  <si>
    <t>06-13742245</t>
  </si>
  <si>
    <t>w.gosselink@hotmail.com</t>
  </si>
  <si>
    <t>W.J.Workum</t>
  </si>
  <si>
    <t>Wim Workum</t>
  </si>
  <si>
    <t>Henriette Polaklaan 96</t>
  </si>
  <si>
    <t>7207HR</t>
  </si>
  <si>
    <t>06-39891119</t>
  </si>
  <si>
    <t>wim.workum@upcmail.nl</t>
  </si>
  <si>
    <t>Warnsstaete Warnsveld</t>
  </si>
  <si>
    <t>Nan Johanningmeijer</t>
  </si>
  <si>
    <t>Oranjelaan</t>
  </si>
  <si>
    <t>7231 EW</t>
  </si>
  <si>
    <t>06-50881957</t>
  </si>
  <si>
    <t>nan.johanningmeijer@kpnmail.nl</t>
  </si>
  <si>
    <t>Warnsvelds Mannenkoor</t>
  </si>
  <si>
    <t>Henk Braakman</t>
  </si>
  <si>
    <t>0575-526401</t>
  </si>
  <si>
    <t>06 42722988</t>
  </si>
  <si>
    <t>henk.braakman@hccnet.nl</t>
  </si>
  <si>
    <t>Welgraven, H</t>
  </si>
  <si>
    <t>Laan 1940-'45 60</t>
  </si>
  <si>
    <t>0651518447</t>
  </si>
  <si>
    <t>welgravenh@gmail.com</t>
  </si>
  <si>
    <t>Wessels A.G.J.</t>
  </si>
  <si>
    <t>Het Ham 2</t>
  </si>
  <si>
    <t>7232GM</t>
  </si>
  <si>
    <t>0575-520318</t>
  </si>
  <si>
    <t>a.wessels4@chello.nl</t>
  </si>
  <si>
    <t>Wijngaard, van den</t>
  </si>
  <si>
    <t>Enzerinckweg</t>
  </si>
  <si>
    <t>7251 KA</t>
  </si>
  <si>
    <t>ffvdw@hotmail.com</t>
  </si>
  <si>
    <t>Wilma Joling</t>
  </si>
  <si>
    <t>Breegraven 74</t>
  </si>
  <si>
    <t>7231 JG</t>
  </si>
  <si>
    <t>0683118869</t>
  </si>
  <si>
    <t>Wilmajoling@gmail.com</t>
  </si>
  <si>
    <t>Wim en Ellen Willink</t>
  </si>
  <si>
    <t>Willem Alexanderlaan 6</t>
  </si>
  <si>
    <t>7251 AW</t>
  </si>
  <si>
    <t>0575-524456</t>
  </si>
  <si>
    <t>0641476365</t>
  </si>
  <si>
    <t>w.willink@gmail.com</t>
  </si>
  <si>
    <t>Wim en Ineke Hartemink</t>
  </si>
  <si>
    <t>Bronsbergen 25</t>
  </si>
  <si>
    <t>0611141361</t>
  </si>
  <si>
    <t>ineke.hartemink@xs4all.nl</t>
  </si>
  <si>
    <t>Wissink, Liesbeth</t>
  </si>
  <si>
    <t>Het Horseler 39</t>
  </si>
  <si>
    <t>0575-530637</t>
  </si>
  <si>
    <t>liesbeth.wissink@upcmail.nl</t>
  </si>
  <si>
    <t>Zorg Vastgoed Daarbijdemolen</t>
  </si>
  <si>
    <t>mevrouw N. de Jong</t>
  </si>
  <si>
    <t>Besselinkpad 3</t>
  </si>
  <si>
    <t>7218 MJ</t>
  </si>
  <si>
    <t>0638159846</t>
  </si>
  <si>
    <t>nelleke@daarbijdemolen.nl</t>
  </si>
  <si>
    <t>Zutphense Lasindustrie</t>
  </si>
  <si>
    <t>Yessica Asprilla Rivas</t>
  </si>
  <si>
    <t>Mercuriusweg 11</t>
  </si>
  <si>
    <t>7202BS</t>
  </si>
  <si>
    <t>0642108543</t>
  </si>
  <si>
    <t>facturen@zlibv.nl</t>
  </si>
  <si>
    <t>Zwaan,de</t>
  </si>
  <si>
    <t>Corrie</t>
  </si>
  <si>
    <t>Papaverhof 3</t>
  </si>
  <si>
    <t>7211 DH</t>
  </si>
  <si>
    <t>06-13731840</t>
  </si>
  <si>
    <t>corrie_de_zwaan@hotmail.com</t>
  </si>
  <si>
    <t>Zweers, G</t>
  </si>
  <si>
    <t>van Achteveltstraat 20</t>
  </si>
  <si>
    <t>7203 CG</t>
  </si>
  <si>
    <t>06-10243050</t>
  </si>
  <si>
    <t>g.zweers@perspectiefzutphen.nl</t>
  </si>
  <si>
    <t>Zweers, G.H.</t>
  </si>
  <si>
    <t>Braamkamp 551</t>
  </si>
  <si>
    <t>7206 JC</t>
  </si>
  <si>
    <t>0575-570079</t>
  </si>
  <si>
    <t>0628482876</t>
  </si>
  <si>
    <t>dorothe@ghzweers.nl</t>
  </si>
  <si>
    <t>A.van Ginkel</t>
  </si>
  <si>
    <t>Laan van Rijnwijk 1B3</t>
  </si>
  <si>
    <t>3709 JL</t>
  </si>
  <si>
    <t>Zeist</t>
  </si>
  <si>
    <t>06-39082661</t>
  </si>
  <si>
    <t>arjanvanginkel@gmail.com</t>
  </si>
  <si>
    <t>Ambulante Zorg Oost B.V.</t>
  </si>
  <si>
    <t>Angela de Heus</t>
  </si>
  <si>
    <t>Graaf Ottosingel 187</t>
  </si>
  <si>
    <t>7201BD</t>
  </si>
  <si>
    <t>0614622707</t>
  </si>
  <si>
    <t>adeheus@ambulantezorgoost.nl</t>
  </si>
  <si>
    <t>H.J. Braakman</t>
  </si>
  <si>
    <t>7245 NN</t>
  </si>
  <si>
    <t>ina.braakman@hotmail.com</t>
  </si>
  <si>
    <t>Smokey Gardens</t>
  </si>
  <si>
    <t>Geerten Harink</t>
  </si>
  <si>
    <t>Leestensepad 112</t>
  </si>
  <si>
    <t>7232AL</t>
  </si>
  <si>
    <t>0628959649</t>
  </si>
  <si>
    <t>geertenharink@hotmail.com</t>
  </si>
  <si>
    <t>p.soeteman9@upcmail.nl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</si>
</sst>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ndara"/>
      <family val="2"/>
    </font>
    <font>
      <sz val="9"/>
      <color indexed="81"/>
      <name val="Tahoma"/>
      <family val="2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ndara"/>
      <family val="2"/>
    </font>
    <font>
      <b/>
      <sz val="11"/>
      <color theme="5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ndara"/>
      <family val="2"/>
    </font>
    <font>
      <b/>
      <sz val="16"/>
      <color theme="1"/>
      <name val="Candara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Candara"/>
      <family val="2"/>
    </font>
    <font>
      <b/>
      <sz val="2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Trellis">
        <bgColor theme="0"/>
      </patternFill>
    </fill>
    <fill>
      <patternFill patternType="solid">
        <fgColor rgb="FFC6E0B4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theme="5"/>
      </left>
      <right/>
      <top style="thick">
        <color theme="5"/>
      </top>
      <bottom style="thick">
        <color theme="5"/>
      </bottom>
      <diagonal/>
    </border>
    <border>
      <left/>
      <right/>
      <top style="thick">
        <color theme="5"/>
      </top>
      <bottom style="thick">
        <color theme="5"/>
      </bottom>
      <diagonal/>
    </border>
    <border>
      <left/>
      <right style="thick">
        <color theme="5"/>
      </right>
      <top style="thick">
        <color theme="5"/>
      </top>
      <bottom style="thick">
        <color theme="5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1" fillId="0" borderId="2" xfId="0" applyFont="1" applyBorder="1"/>
    <xf numFmtId="49" fontId="0" fillId="4" borderId="5" xfId="0" applyNumberFormat="1" applyFill="1" applyBorder="1" applyAlignment="1">
      <alignment shrinkToFit="1"/>
    </xf>
    <xf numFmtId="49" fontId="2" fillId="4" borderId="9" xfId="1" applyNumberFormat="1" applyFill="1" applyBorder="1" applyAlignment="1">
      <alignment shrinkToFit="1"/>
    </xf>
    <xf numFmtId="0" fontId="1" fillId="0" borderId="6" xfId="0" applyFont="1" applyBorder="1"/>
    <xf numFmtId="0" fontId="1" fillId="0" borderId="3" xfId="0" applyFont="1" applyBorder="1"/>
    <xf numFmtId="0" fontId="1" fillId="0" borderId="12" xfId="0" applyFont="1" applyBorder="1"/>
    <xf numFmtId="0" fontId="1" fillId="0" borderId="4" xfId="0" applyFont="1" applyBorder="1"/>
    <xf numFmtId="0" fontId="1" fillId="0" borderId="10" xfId="0" applyFont="1" applyBorder="1"/>
    <xf numFmtId="0" fontId="0" fillId="0" borderId="13" xfId="0" applyBorder="1"/>
    <xf numFmtId="0" fontId="8" fillId="4" borderId="16" xfId="0" applyFont="1" applyFill="1" applyBorder="1"/>
    <xf numFmtId="0" fontId="8" fillId="4" borderId="17" xfId="0" applyFont="1" applyFill="1" applyBorder="1"/>
    <xf numFmtId="2" fontId="0" fillId="0" borderId="13" xfId="0" applyNumberFormat="1" applyBorder="1"/>
    <xf numFmtId="2" fontId="0" fillId="0" borderId="4" xfId="0" applyNumberFormat="1" applyBorder="1"/>
    <xf numFmtId="0" fontId="1" fillId="0" borderId="1" xfId="0" applyFont="1" applyBorder="1"/>
    <xf numFmtId="0" fontId="0" fillId="3" borderId="4" xfId="0" applyFill="1" applyBorder="1" applyAlignment="1">
      <alignment horizontal="center" vertical="top"/>
    </xf>
    <xf numFmtId="0" fontId="7" fillId="3" borderId="4" xfId="0" applyFont="1" applyFill="1" applyBorder="1" applyAlignment="1">
      <alignment horizontal="right" vertical="top" wrapText="1"/>
    </xf>
    <xf numFmtId="0" fontId="1" fillId="5" borderId="3" xfId="0" applyFont="1" applyFill="1" applyBorder="1"/>
    <xf numFmtId="0" fontId="1" fillId="5" borderId="4" xfId="0" applyFont="1" applyFill="1" applyBorder="1"/>
    <xf numFmtId="0" fontId="1" fillId="5" borderId="7" xfId="0" applyFont="1" applyFill="1" applyBorder="1"/>
    <xf numFmtId="0" fontId="9" fillId="4" borderId="15" xfId="0" applyFont="1" applyFill="1" applyBorder="1"/>
    <xf numFmtId="0" fontId="6" fillId="0" borderId="3" xfId="0" applyFont="1" applyBorder="1" applyAlignment="1">
      <alignment horizontal="right" shrinkToFit="1"/>
    </xf>
    <xf numFmtId="0" fontId="6" fillId="0" borderId="3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1" fillId="5" borderId="7" xfId="0" applyFont="1" applyFill="1" applyBorder="1" applyAlignment="1">
      <alignment horizontal="right"/>
    </xf>
    <xf numFmtId="0" fontId="0" fillId="0" borderId="0" xfId="0" applyAlignment="1">
      <alignment horizontal="right"/>
    </xf>
    <xf numFmtId="49" fontId="0" fillId="4" borderId="6" xfId="0" applyNumberFormat="1" applyFill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0" fillId="0" borderId="11" xfId="0" applyNumberFormat="1" applyBorder="1" applyAlignment="1">
      <alignment horizontal="right" vertical="top"/>
    </xf>
    <xf numFmtId="4" fontId="0" fillId="3" borderId="11" xfId="0" applyNumberFormat="1" applyFill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1" fillId="6" borderId="7" xfId="0" applyFont="1" applyFill="1" applyBorder="1" applyAlignment="1">
      <alignment horizontal="right"/>
    </xf>
    <xf numFmtId="4" fontId="0" fillId="8" borderId="6" xfId="0" applyNumberFormat="1" applyFill="1" applyBorder="1" applyAlignment="1">
      <alignment horizontal="right"/>
    </xf>
    <xf numFmtId="4" fontId="1" fillId="8" borderId="6" xfId="0" applyNumberFormat="1" applyFont="1" applyFill="1" applyBorder="1" applyAlignment="1">
      <alignment horizontal="right"/>
    </xf>
    <xf numFmtId="0" fontId="12" fillId="0" borderId="3" xfId="0" applyFont="1" applyBorder="1"/>
    <xf numFmtId="0" fontId="12" fillId="0" borderId="1" xfId="0" applyFont="1" applyBorder="1"/>
    <xf numFmtId="0" fontId="12" fillId="0" borderId="3" xfId="0" applyFont="1" applyBorder="1" applyAlignment="1">
      <alignment shrinkToFit="1"/>
    </xf>
    <xf numFmtId="0" fontId="12" fillId="0" borderId="3" xfId="0" applyFont="1" applyBorder="1" applyAlignment="1">
      <alignment horizontal="left"/>
    </xf>
    <xf numFmtId="0" fontId="12" fillId="0" borderId="10" xfId="0" applyFont="1" applyBorder="1"/>
    <xf numFmtId="0" fontId="13" fillId="7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left" vertical="center" wrapText="1"/>
    </xf>
    <xf numFmtId="164" fontId="0" fillId="4" borderId="19" xfId="0" applyNumberFormat="1" applyFill="1" applyBorder="1" applyAlignment="1">
      <alignment horizontal="right" shrinkToFit="1"/>
    </xf>
    <xf numFmtId="0" fontId="1" fillId="9" borderId="6" xfId="0" applyFont="1" applyFill="1" applyBorder="1" applyAlignment="1">
      <alignment horizontal="left" vertical="top"/>
    </xf>
    <xf numFmtId="0" fontId="9" fillId="9" borderId="6" xfId="0" applyFont="1" applyFill="1" applyBorder="1" applyAlignment="1">
      <alignment horizontal="left" vertical="top"/>
    </xf>
    <xf numFmtId="0" fontId="1" fillId="9" borderId="20" xfId="0" applyFont="1" applyFill="1" applyBorder="1" applyAlignment="1">
      <alignment horizontal="left" vertical="top"/>
    </xf>
    <xf numFmtId="0" fontId="1" fillId="6" borderId="14" xfId="0" applyFont="1" applyFill="1" applyBorder="1" applyAlignment="1">
      <alignment horizontal="right"/>
    </xf>
    <xf numFmtId="0" fontId="0" fillId="3" borderId="21" xfId="0" applyFill="1" applyBorder="1" applyAlignment="1">
      <alignment horizontal="center" vertical="top"/>
    </xf>
    <xf numFmtId="0" fontId="7" fillId="0" borderId="3" xfId="0" applyFont="1" applyBorder="1" applyAlignment="1">
      <alignment horizontal="right" vertical="top" wrapText="1"/>
    </xf>
    <xf numFmtId="0" fontId="7" fillId="0" borderId="4" xfId="0" applyFont="1" applyBorder="1" applyAlignment="1">
      <alignment vertical="top" wrapText="1"/>
    </xf>
    <xf numFmtId="4" fontId="1" fillId="7" borderId="22" xfId="0" applyNumberFormat="1" applyFont="1" applyFill="1" applyBorder="1" applyAlignment="1">
      <alignment horizontal="right"/>
    </xf>
    <xf numFmtId="4" fontId="1" fillId="7" borderId="23" xfId="0" applyNumberFormat="1" applyFont="1" applyFill="1" applyBorder="1" applyAlignment="1">
      <alignment horizontal="right"/>
    </xf>
    <xf numFmtId="4" fontId="1" fillId="7" borderId="24" xfId="0" applyNumberFormat="1" applyFont="1" applyFill="1" applyBorder="1" applyAlignment="1">
      <alignment horizontal="right"/>
    </xf>
    <xf numFmtId="4" fontId="1" fillId="7" borderId="6" xfId="0" applyNumberFormat="1" applyFont="1" applyFill="1" applyBorder="1" applyAlignment="1">
      <alignment horizontal="right"/>
    </xf>
    <xf numFmtId="4" fontId="1" fillId="7" borderId="25" xfId="0" applyNumberFormat="1" applyFont="1" applyFill="1" applyBorder="1" applyAlignment="1">
      <alignment horizontal="right"/>
    </xf>
    <xf numFmtId="4" fontId="1" fillId="7" borderId="26" xfId="0" applyNumberFormat="1" applyFont="1" applyFill="1" applyBorder="1" applyAlignment="1">
      <alignment horizontal="right"/>
    </xf>
    <xf numFmtId="0" fontId="0" fillId="0" borderId="0" xfId="0" applyNumberFormat="1"/>
    <xf numFmtId="0" fontId="17" fillId="0" borderId="0" xfId="0" applyFont="1"/>
    <xf numFmtId="0" fontId="5" fillId="7" borderId="2" xfId="0" applyFont="1" applyFill="1" applyBorder="1" applyAlignment="1">
      <alignment horizontal="right" vertical="center" wrapText="1"/>
    </xf>
    <xf numFmtId="0" fontId="0" fillId="7" borderId="18" xfId="0" applyFill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right"/>
    </xf>
    <xf numFmtId="0" fontId="1" fillId="2" borderId="27" xfId="0" applyFont="1" applyFill="1" applyBorder="1" applyAlignment="1">
      <alignment vertical="top"/>
    </xf>
    <xf numFmtId="0" fontId="0" fillId="3" borderId="0" xfId="0" applyFill="1" applyBorder="1" applyAlignment="1">
      <alignment horizontal="center" vertical="top"/>
    </xf>
    <xf numFmtId="0" fontId="1" fillId="6" borderId="27" xfId="0" applyFont="1" applyFill="1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right"/>
    </xf>
    <xf numFmtId="0" fontId="8" fillId="4" borderId="0" xfId="0" applyFont="1" applyFill="1" applyBorder="1" applyAlignment="1">
      <alignment horizontal="right"/>
    </xf>
    <xf numFmtId="0" fontId="1" fillId="0" borderId="0" xfId="0" applyFont="1" applyBorder="1"/>
    <xf numFmtId="0" fontId="1" fillId="2" borderId="28" xfId="0" applyFont="1" applyFill="1" applyBorder="1" applyAlignment="1">
      <alignment vertical="top"/>
    </xf>
    <xf numFmtId="0" fontId="7" fillId="3" borderId="0" xfId="0" applyFont="1" applyFill="1" applyBorder="1" applyAlignment="1">
      <alignment horizontal="right" vertical="top" wrapText="1"/>
    </xf>
    <xf numFmtId="0" fontId="7" fillId="3" borderId="0" xfId="0" applyFont="1" applyFill="1" applyBorder="1" applyAlignment="1">
      <alignment horizontal="left" vertical="top" wrapText="1"/>
    </xf>
    <xf numFmtId="0" fontId="1" fillId="2" borderId="29" xfId="0" applyFont="1" applyFill="1" applyBorder="1" applyAlignment="1">
      <alignment vertical="top"/>
    </xf>
    <xf numFmtId="0" fontId="7" fillId="3" borderId="0" xfId="0" applyFont="1" applyFill="1" applyBorder="1" applyAlignment="1">
      <alignment vertical="top" wrapText="1"/>
    </xf>
    <xf numFmtId="0" fontId="1" fillId="2" borderId="30" xfId="0" applyFont="1" applyFill="1" applyBorder="1" applyAlignment="1">
      <alignment vertical="top"/>
    </xf>
    <xf numFmtId="0" fontId="1" fillId="10" borderId="31" xfId="0" applyFont="1" applyFill="1" applyBorder="1" applyAlignment="1">
      <alignment horizontal="left" vertical="top"/>
    </xf>
    <xf numFmtId="0" fontId="1" fillId="9" borderId="12" xfId="0" applyFont="1" applyFill="1" applyBorder="1" applyAlignment="1">
      <alignment horizontal="left" vertical="top"/>
    </xf>
    <xf numFmtId="0" fontId="1" fillId="6" borderId="12" xfId="0" applyFont="1" applyFill="1" applyBorder="1" applyAlignment="1">
      <alignment vertical="top"/>
    </xf>
    <xf numFmtId="0" fontId="7" fillId="0" borderId="0" xfId="0" applyFont="1" applyBorder="1" applyAlignment="1">
      <alignment horizontal="right" vertical="top" wrapText="1"/>
    </xf>
    <xf numFmtId="0" fontId="10" fillId="3" borderId="12" xfId="0" applyFont="1" applyFill="1" applyBorder="1" applyAlignment="1">
      <alignment vertical="top"/>
    </xf>
    <xf numFmtId="0" fontId="10" fillId="3" borderId="0" xfId="0" applyFont="1" applyFill="1" applyBorder="1" applyAlignment="1">
      <alignment vertical="top"/>
    </xf>
    <xf numFmtId="0" fontId="0" fillId="0" borderId="0" xfId="0" applyBorder="1" applyAlignment="1">
      <alignment horizontal="right" vertical="top" wrapText="1" readingOrder="1"/>
    </xf>
    <xf numFmtId="0" fontId="0" fillId="0" borderId="10" xfId="0" applyBorder="1"/>
    <xf numFmtId="0" fontId="3" fillId="3" borderId="13" xfId="0" applyFont="1" applyFill="1" applyBorder="1" applyAlignment="1">
      <alignment vertic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1" fillId="6" borderId="3" xfId="0" applyFont="1" applyFill="1" applyBorder="1" applyAlignment="1">
      <alignment vertical="top"/>
    </xf>
    <xf numFmtId="0" fontId="0" fillId="0" borderId="4" xfId="0" applyBorder="1" applyAlignment="1">
      <alignment horizontal="center" vertical="top"/>
    </xf>
    <xf numFmtId="0" fontId="15" fillId="0" borderId="4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right" vertical="top" wrapText="1"/>
    </xf>
    <xf numFmtId="4" fontId="16" fillId="0" borderId="6" xfId="0" applyNumberFormat="1" applyFont="1" applyBorder="1" applyAlignment="1">
      <alignment horizontal="right"/>
    </xf>
    <xf numFmtId="0" fontId="7" fillId="0" borderId="0" xfId="0" applyFont="1" applyBorder="1" applyAlignment="1">
      <alignment vertical="top" wrapText="1"/>
    </xf>
    <xf numFmtId="0" fontId="1" fillId="4" borderId="12" xfId="0" applyFont="1" applyFill="1" applyBorder="1" applyAlignment="1">
      <alignment vertical="top" wrapText="1" readingOrder="1"/>
    </xf>
    <xf numFmtId="0" fontId="0" fillId="0" borderId="0" xfId="0" applyBorder="1" applyAlignment="1">
      <alignment vertical="top" wrapText="1" readingOrder="1"/>
    </xf>
    <xf numFmtId="0" fontId="0" fillId="0" borderId="12" xfId="0" applyBorder="1" applyAlignment="1">
      <alignment vertical="top" wrapText="1" readingOrder="1"/>
    </xf>
    <xf numFmtId="0" fontId="7" fillId="3" borderId="4" xfId="0" applyFont="1" applyFill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12" fillId="0" borderId="4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4" fillId="0" borderId="3" xfId="0" applyFont="1" applyBorder="1" applyAlignment="1">
      <alignment horizontal="left" vertical="top"/>
    </xf>
    <xf numFmtId="0" fontId="14" fillId="0" borderId="4" xfId="0" applyFont="1" applyBorder="1" applyAlignment="1">
      <alignment horizontal="left" vertical="top"/>
    </xf>
  </cellXfs>
  <cellStyles count="2">
    <cellStyle name="Hyperlink" xfId="1" builtinId="8"/>
    <cellStyle name="Standaard" xfId="0" builtinId="0"/>
  </cellStyles>
  <dxfs count="10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colors>
    <mruColors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78442</xdr:colOff>
      <xdr:row>0</xdr:row>
      <xdr:rowOff>0</xdr:rowOff>
    </xdr:from>
    <xdr:to>
      <xdr:col>2</xdr:col>
      <xdr:colOff>302560</xdr:colOff>
      <xdr:row>0</xdr:row>
      <xdr:rowOff>639081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39425342-8FFE-4062-80E2-C39D8EAF1C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42" y="0"/>
          <a:ext cx="974912" cy="639081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Gegevens_1" connectionId="1" xr16:uid="{E40BFD89-EC87-4A85-AE86-8F52615F504F}" autoFormatId="16" applyNumberFormats="0" applyBorderFormats="0" applyFontFormats="0" applyPatternFormats="0" applyAlignmentFormats="0" applyWidthHeightFormats="0">
  <queryTableRefresh nextId="13">
    <queryTableFields count="12">
      <queryTableField id="1" name="Relatiecode" tableColumnId="1"/>
      <queryTableField id="2" name="Naam" tableColumnId="2"/>
      <queryTableField id="3" name="Contactpersoon" tableColumnId="3"/>
      <queryTableField id="4" name="Adres" tableColumnId="4"/>
      <queryTableField id="5" name="Postcode" tableColumnId="5"/>
      <queryTableField id="6" name="Plaats" tableColumnId="6"/>
      <queryTableField id="7" name="LandNaam" tableColumnId="7"/>
      <queryTableField id="8" name="Telefoon" tableColumnId="8"/>
      <queryTableField id="9" name="MobieleTelefoon" tableColumnId="9"/>
      <queryTableField id="10" name="Fax" tableColumnId="10"/>
      <queryTableField id="11" name="Email" tableColumnId="11"/>
      <queryTableField id="12" name="Krediettermijn" tableColumnId="1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18F9284-7D3D-46F2-8E70-05EA38B9C16F}" name="Sheet1" displayName="Sheet1" ref="A1:L338" tableType="queryTable" totalsRowShown="0">
  <autoFilter ref="A1:L338" xr:uid="{4E291E43-F9B0-4D24-8787-5892E6027337}"/>
  <sortState xmlns:xlrd2="http://schemas.microsoft.com/office/spreadsheetml/2017/richdata2" ref="A2:L338">
    <sortCondition ref="B1:B338"/>
  </sortState>
  <tableColumns count="12">
    <tableColumn id="1" xr3:uid="{C78D17E2-A4CE-4726-B3DD-F50191FB9E21}" uniqueName="1" name="Relatiecode" queryTableFieldId="1"/>
    <tableColumn id="2" xr3:uid="{257A02AA-3E57-4FCD-AE1A-05A6D8A686AA}" uniqueName="2" name="Naam" queryTableFieldId="2" dataDxfId="9"/>
    <tableColumn id="3" xr3:uid="{6CBF8F38-DE3C-49A9-8741-A73DCD699D94}" uniqueName="3" name="Contactpersoon" queryTableFieldId="3" dataDxfId="8"/>
    <tableColumn id="4" xr3:uid="{CAAF3C9E-3998-4DCE-BD12-4CB5AF2A2574}" uniqueName="4" name="Adres" queryTableFieldId="4" dataDxfId="7"/>
    <tableColumn id="5" xr3:uid="{64067091-E871-4253-A20B-DC1A2E47EB9A}" uniqueName="5" name="Postcode" queryTableFieldId="5" dataDxfId="6"/>
    <tableColumn id="6" xr3:uid="{BBDE9C39-DFB8-4B04-9249-4273726B85E2}" uniqueName="6" name="Plaats" queryTableFieldId="6" dataDxfId="5"/>
    <tableColumn id="7" xr3:uid="{BBCFFD34-1421-499D-ACBA-69CDC74A37B4}" uniqueName="7" name="LandNaam" queryTableFieldId="7" dataDxfId="4"/>
    <tableColumn id="8" xr3:uid="{3118A7C2-8F42-4116-A980-3B876B97555D}" uniqueName="8" name="Telefoon" queryTableFieldId="8" dataDxfId="3"/>
    <tableColumn id="9" xr3:uid="{CC630EAD-D9CB-436E-90D1-92562F4481FC}" uniqueName="9" name="MobieleTelefoon" queryTableFieldId="9" dataDxfId="2"/>
    <tableColumn id="10" xr3:uid="{23E7D71E-CCB5-4F2D-872A-CAE79CDB5B01}" uniqueName="10" name="Fax" queryTableFieldId="10" dataDxfId="1"/>
    <tableColumn id="11" xr3:uid="{ADB34031-2E33-4F52-B396-7F405E433310}" uniqueName="11" name="Email" queryTableFieldId="11" dataDxfId="0"/>
    <tableColumn id="12" xr3:uid="{CD59318D-F6EC-4DDF-A9E8-3C8F6CEE00FA}" uniqueName="12" name="Krediettermijn" queryTableFieldId="1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250F2-D818-4893-8A33-771B31985551}">
  <dimension ref="A1:H40"/>
  <sheetViews>
    <sheetView showZeros="0" tabSelected="1" zoomScale="85" zoomScaleNormal="85" workbookViewId="0">
      <selection activeCell="A13" sqref="A13"/>
    </sheetView>
  </sheetViews>
  <sheetFormatPr defaultColWidth="8.85546875" defaultRowHeight="15" x14ac:dyDescent="0.25"/>
  <cols>
    <col min="1" max="1" width="7.42578125" customWidth="1"/>
    <col min="2" max="2" width="3.85546875" customWidth="1"/>
    <col min="3" max="3" width="8" customWidth="1"/>
    <col min="4" max="4" width="21.42578125" customWidth="1"/>
    <col min="5" max="5" width="29.140625" customWidth="1"/>
    <col min="6" max="6" width="10.5703125" style="28" customWidth="1"/>
    <col min="7" max="7" width="21.42578125" style="28" customWidth="1"/>
  </cols>
  <sheetData>
    <row r="1" spans="1:8" ht="51.75" customHeight="1" thickBot="1" x14ac:dyDescent="0.3">
      <c r="A1" s="1"/>
      <c r="B1" s="2"/>
      <c r="C1" s="2"/>
      <c r="D1" s="42"/>
      <c r="E1" s="43" t="s">
        <v>0</v>
      </c>
      <c r="F1" s="60">
        <v>2022</v>
      </c>
      <c r="G1" s="61"/>
    </row>
    <row r="2" spans="1:8" ht="18" customHeight="1" thickBot="1" x14ac:dyDescent="0.3">
      <c r="A2" s="37" t="s">
        <v>1</v>
      </c>
      <c r="B2" s="10"/>
      <c r="C2" s="10"/>
      <c r="D2" s="5"/>
      <c r="E2" s="39" t="s">
        <v>2</v>
      </c>
      <c r="F2" s="24"/>
      <c r="G2" s="44"/>
    </row>
    <row r="3" spans="1:8" ht="18" customHeight="1" thickBot="1" x14ac:dyDescent="0.3">
      <c r="A3" s="37" t="s">
        <v>3</v>
      </c>
      <c r="B3" s="10"/>
      <c r="C3" s="10"/>
      <c r="D3" s="5"/>
      <c r="E3" s="37" t="s">
        <v>4</v>
      </c>
      <c r="F3" s="25"/>
      <c r="G3" s="29"/>
    </row>
    <row r="4" spans="1:8" ht="18" customHeight="1" thickBot="1" x14ac:dyDescent="0.3">
      <c r="A4" s="37" t="s">
        <v>5</v>
      </c>
      <c r="B4" s="100" t="s">
        <v>6</v>
      </c>
      <c r="C4" s="101"/>
      <c r="D4" s="5"/>
      <c r="E4" s="40" t="s">
        <v>7</v>
      </c>
      <c r="F4" s="25"/>
      <c r="G4" s="29"/>
    </row>
    <row r="5" spans="1:8" ht="18" customHeight="1" thickBot="1" x14ac:dyDescent="0.3">
      <c r="A5" s="38" t="s">
        <v>8</v>
      </c>
      <c r="B5" s="10"/>
      <c r="C5" s="10"/>
      <c r="D5" s="6"/>
      <c r="E5" s="41" t="s">
        <v>9</v>
      </c>
      <c r="F5" s="26"/>
      <c r="G5" s="29"/>
    </row>
    <row r="6" spans="1:8" ht="15.75" thickBot="1" x14ac:dyDescent="0.3">
      <c r="A6" s="62" t="s">
        <v>10</v>
      </c>
      <c r="B6" s="4">
        <v>0</v>
      </c>
      <c r="C6" s="4"/>
      <c r="D6" s="63"/>
      <c r="E6" s="63"/>
      <c r="F6" s="64" t="s">
        <v>11</v>
      </c>
      <c r="G6" s="30" t="s">
        <v>12</v>
      </c>
    </row>
    <row r="7" spans="1:8" ht="15.75" thickBot="1" x14ac:dyDescent="0.3">
      <c r="A7" s="65">
        <v>0</v>
      </c>
      <c r="B7" s="66" t="s">
        <v>13</v>
      </c>
      <c r="C7" s="20" t="s">
        <v>31</v>
      </c>
      <c r="D7" s="21"/>
      <c r="E7" s="22"/>
      <c r="F7" s="27" t="s">
        <v>32</v>
      </c>
      <c r="G7" s="35">
        <f>(A7*31.5)</f>
        <v>0</v>
      </c>
      <c r="H7" s="59" t="str">
        <f>IF(A7&gt;0,"+","-")</f>
        <v>-</v>
      </c>
    </row>
    <row r="8" spans="1:8" ht="15.75" thickBot="1" x14ac:dyDescent="0.3">
      <c r="A8" s="67"/>
      <c r="B8" s="68"/>
      <c r="C8" s="63"/>
      <c r="D8" s="63"/>
      <c r="E8" s="63"/>
      <c r="F8" s="69"/>
      <c r="G8" s="31">
        <f t="shared" ref="G8" si="0">(A8*1.65)</f>
        <v>0</v>
      </c>
      <c r="H8" s="59" t="str">
        <f t="shared" ref="H8:H26" si="1">IF(A8&gt;0,"+","-")</f>
        <v>-</v>
      </c>
    </row>
    <row r="9" spans="1:8" ht="16.5" thickTop="1" thickBot="1" x14ac:dyDescent="0.3">
      <c r="A9" s="67">
        <v>0</v>
      </c>
      <c r="B9" s="66"/>
      <c r="C9" s="23" t="s">
        <v>14</v>
      </c>
      <c r="D9" s="13"/>
      <c r="E9" s="14"/>
      <c r="F9" s="70"/>
      <c r="G9" s="32"/>
      <c r="H9" s="59" t="str">
        <f t="shared" si="1"/>
        <v>-</v>
      </c>
    </row>
    <row r="10" spans="1:8" ht="16.5" thickTop="1" thickBot="1" x14ac:dyDescent="0.3">
      <c r="A10" s="65">
        <v>0</v>
      </c>
      <c r="B10" s="68" t="s">
        <v>13</v>
      </c>
      <c r="C10" s="11" t="s">
        <v>15</v>
      </c>
      <c r="D10" s="12"/>
      <c r="E10" s="15"/>
      <c r="F10" s="34" t="s">
        <v>35</v>
      </c>
      <c r="G10" s="52">
        <f>IF(A7&gt;=1,0,A10*1.75)</f>
        <v>0</v>
      </c>
      <c r="H10" s="59" t="str">
        <f t="shared" si="1"/>
        <v>-</v>
      </c>
    </row>
    <row r="11" spans="1:8" ht="15.75" thickBot="1" x14ac:dyDescent="0.3">
      <c r="A11" s="65">
        <v>0</v>
      </c>
      <c r="B11" s="66" t="s">
        <v>13</v>
      </c>
      <c r="C11" s="8" t="s">
        <v>34</v>
      </c>
      <c r="D11" s="3"/>
      <c r="E11" s="16"/>
      <c r="F11" s="34" t="s">
        <v>35</v>
      </c>
      <c r="G11" s="53">
        <f>IF(A7&gt;=1,0,A11*1.75)</f>
        <v>0</v>
      </c>
      <c r="H11" s="59" t="str">
        <f t="shared" si="1"/>
        <v>-</v>
      </c>
    </row>
    <row r="12" spans="1:8" ht="15" customHeight="1" thickBot="1" x14ac:dyDescent="0.3">
      <c r="A12" s="65">
        <v>0</v>
      </c>
      <c r="B12" s="68" t="s">
        <v>13</v>
      </c>
      <c r="C12" s="8" t="s">
        <v>33</v>
      </c>
      <c r="D12" s="3"/>
      <c r="E12" s="10"/>
      <c r="F12" s="34" t="s">
        <v>36</v>
      </c>
      <c r="G12" s="53">
        <f>IF(A7&gt;=1,0,A12*2.5)</f>
        <v>0</v>
      </c>
      <c r="H12" s="59" t="str">
        <f t="shared" si="1"/>
        <v>-</v>
      </c>
    </row>
    <row r="13" spans="1:8" ht="15.75" thickBot="1" x14ac:dyDescent="0.3">
      <c r="A13" s="65">
        <v>0</v>
      </c>
      <c r="B13" s="66" t="s">
        <v>13</v>
      </c>
      <c r="C13" s="9" t="s">
        <v>16</v>
      </c>
      <c r="D13" s="63"/>
      <c r="E13" s="71"/>
      <c r="F13" s="34" t="s">
        <v>36</v>
      </c>
      <c r="G13" s="53">
        <f>IF(A7&gt;=1,0,A13*2.5)</f>
        <v>0</v>
      </c>
      <c r="H13" s="59" t="str">
        <f t="shared" si="1"/>
        <v>-</v>
      </c>
    </row>
    <row r="14" spans="1:8" ht="15" customHeight="1" thickBot="1" x14ac:dyDescent="0.3">
      <c r="A14" s="65">
        <v>0</v>
      </c>
      <c r="B14" s="66" t="s">
        <v>13</v>
      </c>
      <c r="C14" s="9" t="s">
        <v>17</v>
      </c>
      <c r="D14" s="71"/>
      <c r="E14" s="71"/>
      <c r="F14" s="34" t="s">
        <v>36</v>
      </c>
      <c r="G14" s="53">
        <f>IF(A7&gt;=1,0,A14*2.5)</f>
        <v>0</v>
      </c>
      <c r="H14" s="59" t="str">
        <f t="shared" si="1"/>
        <v>-</v>
      </c>
    </row>
    <row r="15" spans="1:8" ht="15.75" thickBot="1" x14ac:dyDescent="0.3">
      <c r="A15" s="72">
        <v>0</v>
      </c>
      <c r="B15" s="66" t="s">
        <v>13</v>
      </c>
      <c r="C15" s="7" t="s">
        <v>18</v>
      </c>
      <c r="D15" s="3"/>
      <c r="E15" s="3"/>
      <c r="F15" s="34" t="s">
        <v>36</v>
      </c>
      <c r="G15" s="54">
        <f>IF(A7&gt;=1,0,A15*2.5)</f>
        <v>0</v>
      </c>
      <c r="H15" s="59" t="str">
        <f t="shared" si="1"/>
        <v>-</v>
      </c>
    </row>
    <row r="16" spans="1:8" ht="15" customHeight="1" thickBot="1" x14ac:dyDescent="0.3">
      <c r="A16" s="45">
        <f>SUM(A9:A15)</f>
        <v>0</v>
      </c>
      <c r="B16" s="68" t="s">
        <v>19</v>
      </c>
      <c r="C16" s="73"/>
      <c r="D16" s="74"/>
      <c r="E16" s="74"/>
      <c r="F16" s="34"/>
      <c r="G16" s="36">
        <f>SUM(G10:G15)</f>
        <v>0</v>
      </c>
      <c r="H16" s="59" t="str">
        <f t="shared" si="1"/>
        <v>-</v>
      </c>
    </row>
    <row r="17" spans="1:8" ht="15.75" thickBot="1" x14ac:dyDescent="0.3">
      <c r="A17" s="75">
        <v>0</v>
      </c>
      <c r="B17" s="66" t="s">
        <v>13</v>
      </c>
      <c r="C17" s="8" t="s">
        <v>20</v>
      </c>
      <c r="D17" s="3"/>
      <c r="E17" s="3"/>
      <c r="F17" s="34" t="s">
        <v>21</v>
      </c>
      <c r="G17" s="55">
        <f>IF(A7&gt;=1,0,A17*4.5)</f>
        <v>0</v>
      </c>
      <c r="H17" s="59" t="str">
        <f t="shared" si="1"/>
        <v>-</v>
      </c>
    </row>
    <row r="18" spans="1:8" ht="15.75" thickBot="1" x14ac:dyDescent="0.3">
      <c r="A18" s="45">
        <f>SUM(A17)</f>
        <v>0</v>
      </c>
      <c r="B18" s="68" t="s">
        <v>19</v>
      </c>
      <c r="C18" s="73"/>
      <c r="D18" s="76"/>
      <c r="E18" s="76"/>
      <c r="F18" s="34"/>
      <c r="G18" s="36">
        <f>SUM(G17)</f>
        <v>0</v>
      </c>
      <c r="H18" s="59" t="str">
        <f t="shared" si="1"/>
        <v>-</v>
      </c>
    </row>
    <row r="19" spans="1:8" ht="15.75" thickBot="1" x14ac:dyDescent="0.3">
      <c r="A19" s="77">
        <v>0</v>
      </c>
      <c r="B19" s="66" t="s">
        <v>13</v>
      </c>
      <c r="C19" s="8" t="s">
        <v>22</v>
      </c>
      <c r="D19" s="3"/>
      <c r="E19" s="3"/>
      <c r="F19" s="34" t="s">
        <v>23</v>
      </c>
      <c r="G19" s="52">
        <f>IF(A7&gt;=1,0,A19*17.5)</f>
        <v>0</v>
      </c>
      <c r="H19" s="59" t="str">
        <f t="shared" si="1"/>
        <v>-</v>
      </c>
    </row>
    <row r="20" spans="1:8" ht="15.75" thickBot="1" x14ac:dyDescent="0.3">
      <c r="A20" s="65">
        <v>0</v>
      </c>
      <c r="B20" s="68" t="s">
        <v>13</v>
      </c>
      <c r="C20" s="8" t="s">
        <v>24</v>
      </c>
      <c r="D20" s="3"/>
      <c r="E20" s="3"/>
      <c r="F20" s="34" t="s">
        <v>23</v>
      </c>
      <c r="G20" s="53">
        <f>IF(A7&gt;=1,0,A20*17.5)</f>
        <v>0</v>
      </c>
      <c r="H20" s="59" t="str">
        <f t="shared" si="1"/>
        <v>-</v>
      </c>
    </row>
    <row r="21" spans="1:8" ht="15.75" thickBot="1" x14ac:dyDescent="0.3">
      <c r="A21" s="72">
        <v>0</v>
      </c>
      <c r="B21" s="68" t="s">
        <v>13</v>
      </c>
      <c r="C21" s="8" t="s">
        <v>25</v>
      </c>
      <c r="D21" s="3"/>
      <c r="E21" s="3"/>
      <c r="F21" s="34" t="s">
        <v>26</v>
      </c>
      <c r="G21" s="56">
        <f>IF(A7&gt;=1,0,A21*14.5)</f>
        <v>0</v>
      </c>
      <c r="H21" s="59" t="str">
        <f t="shared" si="1"/>
        <v>-</v>
      </c>
    </row>
    <row r="22" spans="1:8" ht="15.75" thickBot="1" x14ac:dyDescent="0.3">
      <c r="A22" s="47">
        <f>SUM(A19:A21)</f>
        <v>0</v>
      </c>
      <c r="B22" s="66" t="s">
        <v>19</v>
      </c>
      <c r="C22" s="50"/>
      <c r="D22" s="51"/>
      <c r="E22" s="51"/>
      <c r="F22" s="34"/>
      <c r="G22" s="36">
        <f>SUM(G19:G21)</f>
        <v>0</v>
      </c>
      <c r="H22" s="59" t="str">
        <f t="shared" si="1"/>
        <v>-</v>
      </c>
    </row>
    <row r="23" spans="1:8" ht="15.75" thickBot="1" x14ac:dyDescent="0.3">
      <c r="A23" s="78">
        <v>0</v>
      </c>
      <c r="B23" s="49" t="s">
        <v>13</v>
      </c>
      <c r="C23" s="102" t="s">
        <v>37</v>
      </c>
      <c r="D23" s="103"/>
      <c r="E23" s="103"/>
      <c r="F23" s="48" t="s">
        <v>38</v>
      </c>
      <c r="G23" s="57">
        <f>IF(A7&gt;=1,0,A23*17.5)</f>
        <v>0</v>
      </c>
      <c r="H23" s="59" t="str">
        <f t="shared" si="1"/>
        <v>-</v>
      </c>
    </row>
    <row r="24" spans="1:8" ht="15.75" thickBot="1" x14ac:dyDescent="0.3">
      <c r="A24" s="79">
        <f>SUM(A23)</f>
        <v>0</v>
      </c>
      <c r="B24" s="66" t="s">
        <v>19</v>
      </c>
      <c r="C24" s="50"/>
      <c r="D24" s="51"/>
      <c r="E24" s="51"/>
      <c r="F24" s="34"/>
      <c r="G24" s="36">
        <f>SUM(G23)</f>
        <v>0</v>
      </c>
      <c r="H24" s="59" t="str">
        <f t="shared" si="1"/>
        <v>-</v>
      </c>
    </row>
    <row r="25" spans="1:8" ht="15.75" thickBot="1" x14ac:dyDescent="0.3">
      <c r="A25" s="75">
        <v>0</v>
      </c>
      <c r="B25" s="68" t="s">
        <v>13</v>
      </c>
      <c r="C25" s="17" t="s">
        <v>27</v>
      </c>
      <c r="D25" s="2"/>
      <c r="E25" s="2"/>
      <c r="F25" s="34" t="s">
        <v>28</v>
      </c>
      <c r="G25" s="57">
        <f>IF(A7&gt;=1,0,A25*3.5)</f>
        <v>0</v>
      </c>
      <c r="H25" s="59" t="str">
        <f t="shared" si="1"/>
        <v>-</v>
      </c>
    </row>
    <row r="26" spans="1:8" ht="15.75" thickBot="1" x14ac:dyDescent="0.3">
      <c r="A26" s="46">
        <f>SUM(A25)</f>
        <v>0</v>
      </c>
      <c r="B26" s="18" t="s">
        <v>19</v>
      </c>
      <c r="C26" s="19"/>
      <c r="D26" s="98"/>
      <c r="E26" s="98"/>
      <c r="F26" s="34"/>
      <c r="G26" s="35">
        <f>SUM(G25)</f>
        <v>0</v>
      </c>
      <c r="H26" s="59" t="str">
        <f t="shared" si="1"/>
        <v>-</v>
      </c>
    </row>
    <row r="27" spans="1:8" ht="30.75" thickBot="1" x14ac:dyDescent="0.5">
      <c r="A27" s="89">
        <v>0</v>
      </c>
      <c r="B27" s="90"/>
      <c r="C27" s="91" t="s">
        <v>30</v>
      </c>
      <c r="D27" s="99"/>
      <c r="E27" s="99"/>
      <c r="F27" s="92"/>
      <c r="G27" s="93">
        <f>SUM(G7,G16,G18,G22,G24,G26)</f>
        <v>0</v>
      </c>
      <c r="H27" s="59"/>
    </row>
    <row r="28" spans="1:8" ht="15.75" x14ac:dyDescent="0.25">
      <c r="A28" s="82" t="s">
        <v>29</v>
      </c>
      <c r="B28" s="83"/>
      <c r="C28" s="73"/>
      <c r="D28" s="63"/>
      <c r="E28" s="63"/>
      <c r="F28" s="69"/>
      <c r="G28" s="32"/>
      <c r="H28" s="59"/>
    </row>
    <row r="29" spans="1:8" x14ac:dyDescent="0.25">
      <c r="A29" s="95"/>
      <c r="B29" s="96"/>
      <c r="C29" s="96"/>
      <c r="D29" s="96"/>
      <c r="E29" s="96"/>
      <c r="F29" s="84"/>
      <c r="G29" s="33"/>
      <c r="H29" s="59"/>
    </row>
    <row r="30" spans="1:8" ht="15" customHeight="1" x14ac:dyDescent="0.25">
      <c r="A30" s="97"/>
      <c r="B30" s="96"/>
      <c r="C30" s="96"/>
      <c r="D30" s="96"/>
      <c r="E30" s="96"/>
      <c r="F30" s="84"/>
      <c r="G30" s="32"/>
      <c r="H30" s="59"/>
    </row>
    <row r="31" spans="1:8" x14ac:dyDescent="0.25">
      <c r="A31" s="97"/>
      <c r="B31" s="96"/>
      <c r="C31" s="96"/>
      <c r="D31" s="96"/>
      <c r="E31" s="96"/>
      <c r="F31" s="84"/>
      <c r="G31" s="33"/>
      <c r="H31" s="59"/>
    </row>
    <row r="32" spans="1:8" x14ac:dyDescent="0.25">
      <c r="A32" s="97"/>
      <c r="B32" s="96"/>
      <c r="C32" s="96"/>
      <c r="D32" s="96"/>
      <c r="E32" s="96"/>
      <c r="F32" s="84"/>
      <c r="G32" s="32"/>
      <c r="H32" s="59"/>
    </row>
    <row r="33" spans="1:8" x14ac:dyDescent="0.25">
      <c r="A33" s="97"/>
      <c r="B33" s="96"/>
      <c r="C33" s="96"/>
      <c r="D33" s="96"/>
      <c r="E33" s="96"/>
      <c r="F33" s="84"/>
      <c r="G33" s="33"/>
      <c r="H33" s="59"/>
    </row>
    <row r="34" spans="1:8" x14ac:dyDescent="0.25">
      <c r="A34" s="97"/>
      <c r="B34" s="96"/>
      <c r="C34" s="96"/>
      <c r="D34" s="96"/>
      <c r="E34" s="96"/>
      <c r="F34" s="84"/>
      <c r="G34" s="32"/>
      <c r="H34" s="59"/>
    </row>
    <row r="35" spans="1:8" x14ac:dyDescent="0.25">
      <c r="A35" s="97"/>
      <c r="B35" s="96"/>
      <c r="C35" s="96"/>
      <c r="D35" s="96"/>
      <c r="E35" s="96"/>
      <c r="F35" s="84"/>
      <c r="G35" s="33"/>
      <c r="H35" s="59"/>
    </row>
    <row r="36" spans="1:8" x14ac:dyDescent="0.25">
      <c r="A36" s="97"/>
      <c r="B36" s="96"/>
      <c r="C36" s="96"/>
      <c r="D36" s="96"/>
      <c r="E36" s="96"/>
      <c r="F36" s="84"/>
      <c r="G36" s="32"/>
      <c r="H36" s="59"/>
    </row>
    <row r="37" spans="1:8" x14ac:dyDescent="0.25">
      <c r="A37" s="97"/>
      <c r="B37" s="96"/>
      <c r="C37" s="96"/>
      <c r="D37" s="96"/>
      <c r="E37" s="96"/>
      <c r="F37" s="84"/>
      <c r="G37" s="33"/>
      <c r="H37" s="59"/>
    </row>
    <row r="38" spans="1:8" x14ac:dyDescent="0.25">
      <c r="A38" s="97"/>
      <c r="B38" s="96"/>
      <c r="C38" s="96"/>
      <c r="D38" s="96"/>
      <c r="E38" s="96"/>
      <c r="F38" s="84"/>
      <c r="G38" s="32"/>
      <c r="H38" s="59"/>
    </row>
    <row r="39" spans="1:8" x14ac:dyDescent="0.25">
      <c r="A39" s="80">
        <v>0</v>
      </c>
      <c r="B39" s="68"/>
      <c r="C39" s="81"/>
      <c r="D39" s="94"/>
      <c r="E39" s="94"/>
      <c r="F39" s="81"/>
      <c r="G39" s="33"/>
      <c r="H39" s="59"/>
    </row>
    <row r="40" spans="1:8" ht="15.75" thickBot="1" x14ac:dyDescent="0.3">
      <c r="A40" s="85"/>
      <c r="B40" s="12"/>
      <c r="C40" s="12"/>
      <c r="D40" s="86"/>
      <c r="E40" s="12"/>
      <c r="F40" s="87"/>
      <c r="G40" s="88"/>
    </row>
  </sheetData>
  <sheetProtection algorithmName="SHA-512" hashValue="HOGz0a76m02uDPZpnqKzuujAiDY0P4fzVj6Xu8ns8Qrs23ejyFql5n56c5M5y16dcX14ZcICN7XQ54yybD9gOA==" saltValue="gqXTQJC4XvV8+bfgwMHWmQ==" spinCount="100000" sheet="1" objects="1" scenarios="1"/>
  <protectedRanges>
    <protectedRange sqref="A7 A17 A23 A25 A29:F38 A19:A21 A10:A15" name="Bereik2"/>
    <protectedRange sqref="D2:D5 G2:G5" name="Bereik1"/>
  </protectedRanges>
  <autoFilter ref="H1:H51" xr:uid="{872250F2-D818-4893-8A33-771B31985551}"/>
  <mergeCells count="6">
    <mergeCell ref="D39:E39"/>
    <mergeCell ref="A29:E38"/>
    <mergeCell ref="D26:E26"/>
    <mergeCell ref="D27:E27"/>
    <mergeCell ref="B4:C4"/>
    <mergeCell ref="C23:E23"/>
  </mergeCells>
  <pageMargins left="0" right="0" top="0" bottom="0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2891B-68E2-4D99-A666-FB6F0BF64E4B}">
  <dimension ref="A1:L338"/>
  <sheetViews>
    <sheetView workbookViewId="0">
      <selection activeCell="A2" sqref="A2"/>
    </sheetView>
  </sheetViews>
  <sheetFormatPr defaultRowHeight="15" x14ac:dyDescent="0.25"/>
  <cols>
    <col min="1" max="1" width="13.85546875" bestFit="1" customWidth="1"/>
    <col min="2" max="2" width="46.5703125" bestFit="1" customWidth="1"/>
    <col min="3" max="3" width="46.42578125" bestFit="1" customWidth="1"/>
    <col min="4" max="4" width="31.42578125" bestFit="1" customWidth="1"/>
    <col min="5" max="5" width="11.42578125" bestFit="1" customWidth="1"/>
    <col min="6" max="6" width="12.42578125" bestFit="1" customWidth="1"/>
    <col min="7" max="8" width="12.5703125" bestFit="1" customWidth="1"/>
    <col min="9" max="9" width="19" bestFit="1" customWidth="1"/>
    <col min="10" max="10" width="9.7109375" bestFit="1" customWidth="1"/>
    <col min="11" max="11" width="37.5703125" bestFit="1" customWidth="1"/>
    <col min="12" max="12" width="16.5703125" bestFit="1" customWidth="1"/>
  </cols>
  <sheetData>
    <row r="1" spans="1:12" x14ac:dyDescent="0.25">
      <c r="A1" t="s">
        <v>39</v>
      </c>
      <c r="B1" t="s">
        <v>40</v>
      </c>
      <c r="C1" t="s">
        <v>41</v>
      </c>
      <c r="D1" t="s">
        <v>42</v>
      </c>
      <c r="E1" t="s">
        <v>43</v>
      </c>
      <c r="F1" t="s">
        <v>44</v>
      </c>
      <c r="G1" t="s">
        <v>45</v>
      </c>
      <c r="H1" t="s">
        <v>46</v>
      </c>
      <c r="I1" t="s">
        <v>47</v>
      </c>
      <c r="J1" t="s">
        <v>48</v>
      </c>
      <c r="K1" t="s">
        <v>49</v>
      </c>
      <c r="L1" t="s">
        <v>50</v>
      </c>
    </row>
    <row r="2" spans="1:12" x14ac:dyDescent="0.25">
      <c r="A2">
        <v>8</v>
      </c>
      <c r="B2" s="58" t="s">
        <v>51</v>
      </c>
      <c r="C2" s="58" t="s">
        <v>52</v>
      </c>
      <c r="D2" s="58" t="s">
        <v>53</v>
      </c>
      <c r="E2" s="58" t="s">
        <v>54</v>
      </c>
      <c r="F2" s="58" t="s">
        <v>55</v>
      </c>
      <c r="G2" s="58" t="s">
        <v>56</v>
      </c>
      <c r="H2" s="58" t="s">
        <v>57</v>
      </c>
      <c r="I2" s="58" t="s">
        <v>58</v>
      </c>
      <c r="J2" s="58" t="s">
        <v>59</v>
      </c>
      <c r="K2" s="58" t="s">
        <v>60</v>
      </c>
      <c r="L2">
        <v>14</v>
      </c>
    </row>
    <row r="3" spans="1:12" x14ac:dyDescent="0.25">
      <c r="A3">
        <v>71</v>
      </c>
      <c r="B3" s="58" t="s">
        <v>61</v>
      </c>
      <c r="C3" s="58" t="s">
        <v>62</v>
      </c>
      <c r="D3" s="58" t="s">
        <v>63</v>
      </c>
      <c r="E3" s="58" t="s">
        <v>64</v>
      </c>
      <c r="F3" s="58" t="s">
        <v>65</v>
      </c>
      <c r="G3" s="58" t="s">
        <v>56</v>
      </c>
      <c r="H3" s="58" t="s">
        <v>66</v>
      </c>
      <c r="I3" s="58" t="s">
        <v>66</v>
      </c>
      <c r="J3" s="58" t="s">
        <v>67</v>
      </c>
      <c r="K3" s="58" t="s">
        <v>68</v>
      </c>
      <c r="L3">
        <v>0</v>
      </c>
    </row>
    <row r="4" spans="1:12" x14ac:dyDescent="0.25">
      <c r="A4">
        <v>196</v>
      </c>
      <c r="B4" s="58" t="s">
        <v>69</v>
      </c>
      <c r="C4" s="58" t="s">
        <v>66</v>
      </c>
      <c r="D4" s="58" t="s">
        <v>70</v>
      </c>
      <c r="E4" s="58" t="s">
        <v>71</v>
      </c>
      <c r="F4" s="58" t="s">
        <v>72</v>
      </c>
      <c r="G4" s="58" t="s">
        <v>56</v>
      </c>
      <c r="H4" s="58" t="s">
        <v>66</v>
      </c>
      <c r="I4" s="58" t="s">
        <v>66</v>
      </c>
      <c r="J4" s="58" t="s">
        <v>67</v>
      </c>
      <c r="K4" s="58" t="s">
        <v>73</v>
      </c>
      <c r="L4">
        <v>14</v>
      </c>
    </row>
    <row r="5" spans="1:12" x14ac:dyDescent="0.25">
      <c r="A5">
        <v>342</v>
      </c>
      <c r="B5" s="58" t="s">
        <v>74</v>
      </c>
      <c r="C5" s="58"/>
      <c r="D5" s="58" t="s">
        <v>75</v>
      </c>
      <c r="E5" s="58" t="s">
        <v>76</v>
      </c>
      <c r="F5" s="58" t="s">
        <v>72</v>
      </c>
      <c r="G5" s="58" t="s">
        <v>56</v>
      </c>
      <c r="H5" s="58"/>
      <c r="I5" s="58"/>
      <c r="J5" s="58"/>
      <c r="K5" s="58" t="s">
        <v>77</v>
      </c>
      <c r="L5">
        <v>0</v>
      </c>
    </row>
    <row r="6" spans="1:12" x14ac:dyDescent="0.25">
      <c r="A6">
        <v>108</v>
      </c>
      <c r="B6" s="58" t="s">
        <v>78</v>
      </c>
      <c r="C6" s="58" t="s">
        <v>66</v>
      </c>
      <c r="D6" s="58" t="s">
        <v>79</v>
      </c>
      <c r="E6" s="58" t="s">
        <v>80</v>
      </c>
      <c r="F6" s="58" t="s">
        <v>81</v>
      </c>
      <c r="G6" s="58" t="s">
        <v>56</v>
      </c>
      <c r="H6" s="58" t="s">
        <v>66</v>
      </c>
      <c r="I6" s="58" t="s">
        <v>82</v>
      </c>
      <c r="J6" s="58" t="s">
        <v>67</v>
      </c>
      <c r="K6" s="58" t="s">
        <v>83</v>
      </c>
      <c r="L6">
        <v>14</v>
      </c>
    </row>
    <row r="7" spans="1:12" x14ac:dyDescent="0.25">
      <c r="A7">
        <v>68</v>
      </c>
      <c r="B7" s="58" t="s">
        <v>84</v>
      </c>
      <c r="C7" s="58" t="s">
        <v>66</v>
      </c>
      <c r="D7" s="58" t="s">
        <v>85</v>
      </c>
      <c r="E7" s="58" t="s">
        <v>86</v>
      </c>
      <c r="F7" s="58" t="s">
        <v>81</v>
      </c>
      <c r="G7" s="58" t="s">
        <v>56</v>
      </c>
      <c r="H7" s="58" t="s">
        <v>66</v>
      </c>
      <c r="I7" s="58" t="s">
        <v>66</v>
      </c>
      <c r="J7" s="58" t="s">
        <v>67</v>
      </c>
      <c r="K7" s="58" t="s">
        <v>87</v>
      </c>
      <c r="L7">
        <v>0</v>
      </c>
    </row>
    <row r="8" spans="1:12" x14ac:dyDescent="0.25">
      <c r="A8">
        <v>367</v>
      </c>
      <c r="B8" s="58" t="s">
        <v>1629</v>
      </c>
      <c r="C8" s="58" t="s">
        <v>66</v>
      </c>
      <c r="D8" s="58" t="s">
        <v>1630</v>
      </c>
      <c r="E8" s="58" t="s">
        <v>1631</v>
      </c>
      <c r="F8" s="58" t="s">
        <v>1632</v>
      </c>
      <c r="G8" s="58" t="s">
        <v>56</v>
      </c>
      <c r="H8" s="58" t="s">
        <v>1633</v>
      </c>
      <c r="I8" s="58" t="s">
        <v>66</v>
      </c>
      <c r="J8" s="58" t="s">
        <v>255</v>
      </c>
      <c r="K8" s="58" t="s">
        <v>1634</v>
      </c>
      <c r="L8">
        <v>0</v>
      </c>
    </row>
    <row r="9" spans="1:12" x14ac:dyDescent="0.25">
      <c r="A9">
        <v>190</v>
      </c>
      <c r="B9" s="58" t="s">
        <v>88</v>
      </c>
      <c r="C9" s="58" t="s">
        <v>89</v>
      </c>
      <c r="D9" s="58" t="s">
        <v>90</v>
      </c>
      <c r="E9" s="58" t="s">
        <v>91</v>
      </c>
      <c r="F9" s="58" t="s">
        <v>65</v>
      </c>
      <c r="G9" s="58" t="s">
        <v>56</v>
      </c>
      <c r="H9" s="58" t="s">
        <v>66</v>
      </c>
      <c r="I9" s="58" t="s">
        <v>66</v>
      </c>
      <c r="J9" s="58" t="s">
        <v>67</v>
      </c>
      <c r="K9" s="58" t="s">
        <v>92</v>
      </c>
      <c r="L9">
        <v>14</v>
      </c>
    </row>
    <row r="10" spans="1:12" x14ac:dyDescent="0.25">
      <c r="A10">
        <v>280</v>
      </c>
      <c r="B10" s="58" t="s">
        <v>93</v>
      </c>
      <c r="C10" s="58" t="s">
        <v>66</v>
      </c>
      <c r="D10" s="58" t="s">
        <v>94</v>
      </c>
      <c r="E10" s="58" t="s">
        <v>95</v>
      </c>
      <c r="F10" s="58" t="s">
        <v>65</v>
      </c>
      <c r="G10" s="58" t="s">
        <v>56</v>
      </c>
      <c r="H10" s="58" t="s">
        <v>96</v>
      </c>
      <c r="I10" s="58" t="s">
        <v>66</v>
      </c>
      <c r="J10" s="58" t="s">
        <v>97</v>
      </c>
      <c r="K10" s="58" t="s">
        <v>66</v>
      </c>
      <c r="L10">
        <v>0</v>
      </c>
    </row>
    <row r="11" spans="1:12" x14ac:dyDescent="0.25">
      <c r="A11">
        <v>124</v>
      </c>
      <c r="B11" s="58" t="s">
        <v>98</v>
      </c>
      <c r="C11" s="58" t="s">
        <v>99</v>
      </c>
      <c r="D11" s="58" t="s">
        <v>100</v>
      </c>
      <c r="E11" s="58" t="s">
        <v>101</v>
      </c>
      <c r="F11" s="58" t="s">
        <v>102</v>
      </c>
      <c r="G11" s="58" t="s">
        <v>56</v>
      </c>
      <c r="H11" s="58" t="s">
        <v>66</v>
      </c>
      <c r="I11" s="58" t="s">
        <v>103</v>
      </c>
      <c r="J11" s="58" t="s">
        <v>59</v>
      </c>
      <c r="K11" s="58" t="s">
        <v>104</v>
      </c>
      <c r="L11">
        <v>14</v>
      </c>
    </row>
    <row r="12" spans="1:12" x14ac:dyDescent="0.25">
      <c r="A12">
        <v>48</v>
      </c>
      <c r="B12" s="58" t="s">
        <v>105</v>
      </c>
      <c r="C12" s="58" t="s">
        <v>106</v>
      </c>
      <c r="D12" s="58" t="s">
        <v>107</v>
      </c>
      <c r="E12" s="58" t="s">
        <v>108</v>
      </c>
      <c r="F12" s="58" t="s">
        <v>81</v>
      </c>
      <c r="G12" s="58" t="s">
        <v>56</v>
      </c>
      <c r="H12" s="58" t="s">
        <v>109</v>
      </c>
      <c r="I12" s="58" t="s">
        <v>66</v>
      </c>
      <c r="J12" s="58" t="s">
        <v>67</v>
      </c>
      <c r="K12" s="58" t="s">
        <v>110</v>
      </c>
      <c r="L12">
        <v>14</v>
      </c>
    </row>
    <row r="13" spans="1:12" x14ac:dyDescent="0.25">
      <c r="A13">
        <v>303</v>
      </c>
      <c r="B13" s="58" t="s">
        <v>111</v>
      </c>
      <c r="C13" s="58" t="s">
        <v>66</v>
      </c>
      <c r="D13" s="58" t="s">
        <v>112</v>
      </c>
      <c r="E13" s="58" t="s">
        <v>113</v>
      </c>
      <c r="F13" s="58" t="s">
        <v>72</v>
      </c>
      <c r="G13" s="58" t="s">
        <v>56</v>
      </c>
      <c r="H13" s="58" t="s">
        <v>66</v>
      </c>
      <c r="I13" s="58" t="s">
        <v>66</v>
      </c>
      <c r="J13" s="58" t="s">
        <v>67</v>
      </c>
      <c r="K13" s="58" t="s">
        <v>114</v>
      </c>
      <c r="L13">
        <v>0</v>
      </c>
    </row>
    <row r="14" spans="1:12" x14ac:dyDescent="0.25">
      <c r="A14">
        <v>47</v>
      </c>
      <c r="B14" s="58" t="s">
        <v>115</v>
      </c>
      <c r="C14" s="58" t="s">
        <v>116</v>
      </c>
      <c r="D14" s="58" t="s">
        <v>117</v>
      </c>
      <c r="E14" s="58" t="s">
        <v>118</v>
      </c>
      <c r="F14" s="58" t="s">
        <v>65</v>
      </c>
      <c r="G14" s="58" t="s">
        <v>56</v>
      </c>
      <c r="H14" s="58" t="s">
        <v>66</v>
      </c>
      <c r="I14" s="58" t="s">
        <v>119</v>
      </c>
      <c r="J14" s="58" t="s">
        <v>59</v>
      </c>
      <c r="K14" s="58" t="s">
        <v>120</v>
      </c>
      <c r="L14">
        <v>14</v>
      </c>
    </row>
    <row r="15" spans="1:12" x14ac:dyDescent="0.25">
      <c r="A15">
        <v>368</v>
      </c>
      <c r="B15" s="58" t="s">
        <v>1635</v>
      </c>
      <c r="C15" s="58" t="s">
        <v>1636</v>
      </c>
      <c r="D15" s="58" t="s">
        <v>1637</v>
      </c>
      <c r="E15" s="58" t="s">
        <v>1638</v>
      </c>
      <c r="F15" s="58" t="s">
        <v>65</v>
      </c>
      <c r="G15" s="58" t="s">
        <v>56</v>
      </c>
      <c r="H15" s="58" t="s">
        <v>66</v>
      </c>
      <c r="I15" s="58" t="s">
        <v>1639</v>
      </c>
      <c r="J15" s="58" t="s">
        <v>255</v>
      </c>
      <c r="K15" s="58" t="s">
        <v>1640</v>
      </c>
      <c r="L15">
        <v>0</v>
      </c>
    </row>
    <row r="16" spans="1:12" x14ac:dyDescent="0.25">
      <c r="A16">
        <v>219</v>
      </c>
      <c r="B16" s="58" t="s">
        <v>121</v>
      </c>
      <c r="C16" s="58" t="s">
        <v>66</v>
      </c>
      <c r="D16" s="58" t="s">
        <v>122</v>
      </c>
      <c r="E16" s="58" t="s">
        <v>123</v>
      </c>
      <c r="F16" s="58" t="s">
        <v>65</v>
      </c>
      <c r="G16" s="58" t="s">
        <v>56</v>
      </c>
      <c r="H16" s="58" t="s">
        <v>66</v>
      </c>
      <c r="I16" s="58" t="s">
        <v>124</v>
      </c>
      <c r="J16" s="58" t="s">
        <v>67</v>
      </c>
      <c r="K16" s="58" t="s">
        <v>125</v>
      </c>
      <c r="L16">
        <v>14</v>
      </c>
    </row>
    <row r="17" spans="1:12" x14ac:dyDescent="0.25">
      <c r="A17">
        <v>116</v>
      </c>
      <c r="B17" s="58" t="s">
        <v>126</v>
      </c>
      <c r="C17" s="58" t="s">
        <v>66</v>
      </c>
      <c r="D17" s="58" t="s">
        <v>127</v>
      </c>
      <c r="E17" s="58" t="s">
        <v>128</v>
      </c>
      <c r="F17" s="58" t="s">
        <v>81</v>
      </c>
      <c r="G17" s="58" t="s">
        <v>56</v>
      </c>
      <c r="H17" s="58" t="s">
        <v>129</v>
      </c>
      <c r="I17" s="58" t="s">
        <v>66</v>
      </c>
      <c r="J17" s="58" t="s">
        <v>67</v>
      </c>
      <c r="K17" s="58" t="s">
        <v>130</v>
      </c>
      <c r="L17">
        <v>14</v>
      </c>
    </row>
    <row r="18" spans="1:12" x14ac:dyDescent="0.25">
      <c r="A18">
        <v>248</v>
      </c>
      <c r="B18" s="58" t="s">
        <v>131</v>
      </c>
      <c r="C18" s="58" t="s">
        <v>66</v>
      </c>
      <c r="D18" s="58" t="s">
        <v>132</v>
      </c>
      <c r="E18" s="58" t="s">
        <v>133</v>
      </c>
      <c r="F18" s="58" t="s">
        <v>81</v>
      </c>
      <c r="G18" s="58" t="s">
        <v>56</v>
      </c>
      <c r="H18" s="58" t="s">
        <v>66</v>
      </c>
      <c r="I18" s="58" t="s">
        <v>66</v>
      </c>
      <c r="J18" s="58" t="s">
        <v>67</v>
      </c>
      <c r="K18" s="58" t="s">
        <v>134</v>
      </c>
      <c r="L18">
        <v>14</v>
      </c>
    </row>
    <row r="19" spans="1:12" x14ac:dyDescent="0.25">
      <c r="A19">
        <v>123</v>
      </c>
      <c r="B19" s="58" t="s">
        <v>135</v>
      </c>
      <c r="C19" s="58"/>
      <c r="D19" s="58" t="s">
        <v>136</v>
      </c>
      <c r="E19" s="58" t="s">
        <v>66</v>
      </c>
      <c r="F19" s="58" t="s">
        <v>137</v>
      </c>
      <c r="G19" s="58" t="s">
        <v>56</v>
      </c>
      <c r="H19" s="58"/>
      <c r="I19" s="58"/>
      <c r="J19" s="58" t="s">
        <v>59</v>
      </c>
      <c r="K19" s="58" t="s">
        <v>138</v>
      </c>
      <c r="L19">
        <v>14</v>
      </c>
    </row>
    <row r="20" spans="1:12" x14ac:dyDescent="0.25">
      <c r="A20">
        <v>321</v>
      </c>
      <c r="B20" s="58" t="s">
        <v>139</v>
      </c>
      <c r="C20" s="58" t="s">
        <v>140</v>
      </c>
      <c r="D20" s="58" t="s">
        <v>141</v>
      </c>
      <c r="E20" s="58" t="s">
        <v>142</v>
      </c>
      <c r="F20" s="58" t="s">
        <v>65</v>
      </c>
      <c r="G20" s="58" t="s">
        <v>56</v>
      </c>
      <c r="H20" s="58" t="s">
        <v>143</v>
      </c>
      <c r="I20" s="58" t="s">
        <v>144</v>
      </c>
      <c r="J20" s="58" t="s">
        <v>66</v>
      </c>
      <c r="K20" s="58" t="s">
        <v>145</v>
      </c>
      <c r="L20">
        <v>0</v>
      </c>
    </row>
    <row r="21" spans="1:12" x14ac:dyDescent="0.25">
      <c r="A21">
        <v>364</v>
      </c>
      <c r="B21" s="58" t="s">
        <v>146</v>
      </c>
      <c r="C21" s="58" t="s">
        <v>147</v>
      </c>
      <c r="D21" s="58" t="s">
        <v>148</v>
      </c>
      <c r="E21" s="58" t="s">
        <v>149</v>
      </c>
      <c r="F21" s="58" t="s">
        <v>150</v>
      </c>
      <c r="G21" s="58" t="s">
        <v>56</v>
      </c>
      <c r="H21" s="58" t="s">
        <v>66</v>
      </c>
      <c r="I21" s="58" t="s">
        <v>66</v>
      </c>
      <c r="J21" s="58" t="s">
        <v>66</v>
      </c>
      <c r="K21" s="58" t="s">
        <v>151</v>
      </c>
      <c r="L21">
        <v>0</v>
      </c>
    </row>
    <row r="22" spans="1:12" x14ac:dyDescent="0.25">
      <c r="A22">
        <v>158</v>
      </c>
      <c r="B22" s="58" t="s">
        <v>152</v>
      </c>
      <c r="C22" s="58" t="s">
        <v>66</v>
      </c>
      <c r="D22" s="58" t="s">
        <v>153</v>
      </c>
      <c r="E22" s="58" t="s">
        <v>154</v>
      </c>
      <c r="F22" s="58" t="s">
        <v>155</v>
      </c>
      <c r="G22" s="58" t="s">
        <v>56</v>
      </c>
      <c r="H22" s="58" t="s">
        <v>66</v>
      </c>
      <c r="I22" s="58" t="s">
        <v>156</v>
      </c>
      <c r="J22" s="58" t="s">
        <v>67</v>
      </c>
      <c r="K22" s="58" t="s">
        <v>157</v>
      </c>
      <c r="L22">
        <v>14</v>
      </c>
    </row>
    <row r="23" spans="1:12" x14ac:dyDescent="0.25">
      <c r="A23">
        <v>282</v>
      </c>
      <c r="B23" s="58" t="s">
        <v>158</v>
      </c>
      <c r="C23" s="58" t="s">
        <v>66</v>
      </c>
      <c r="D23" s="58" t="s">
        <v>159</v>
      </c>
      <c r="E23" s="58" t="s">
        <v>160</v>
      </c>
      <c r="F23" s="58" t="s">
        <v>72</v>
      </c>
      <c r="G23" s="58" t="s">
        <v>56</v>
      </c>
      <c r="H23" s="58" t="s">
        <v>161</v>
      </c>
      <c r="I23" s="58" t="s">
        <v>162</v>
      </c>
      <c r="J23" s="58" t="s">
        <v>67</v>
      </c>
      <c r="K23" s="58" t="s">
        <v>163</v>
      </c>
      <c r="L23">
        <v>0</v>
      </c>
    </row>
    <row r="24" spans="1:12" x14ac:dyDescent="0.25">
      <c r="A24">
        <v>307</v>
      </c>
      <c r="B24" s="58" t="s">
        <v>164</v>
      </c>
      <c r="C24" s="58" t="s">
        <v>66</v>
      </c>
      <c r="D24" s="58" t="s">
        <v>65</v>
      </c>
      <c r="E24" s="58" t="s">
        <v>66</v>
      </c>
      <c r="F24" s="58" t="s">
        <v>66</v>
      </c>
      <c r="G24" s="58" t="s">
        <v>56</v>
      </c>
      <c r="H24" s="58" t="s">
        <v>66</v>
      </c>
      <c r="I24" s="58" t="s">
        <v>165</v>
      </c>
      <c r="J24" s="58" t="s">
        <v>67</v>
      </c>
      <c r="K24" s="58" t="s">
        <v>166</v>
      </c>
      <c r="L24">
        <v>0</v>
      </c>
    </row>
    <row r="25" spans="1:12" x14ac:dyDescent="0.25">
      <c r="A25">
        <v>268</v>
      </c>
      <c r="B25" s="58" t="s">
        <v>167</v>
      </c>
      <c r="C25" s="58" t="s">
        <v>66</v>
      </c>
      <c r="D25" s="58" t="s">
        <v>168</v>
      </c>
      <c r="E25" s="58" t="s">
        <v>169</v>
      </c>
      <c r="F25" s="58" t="s">
        <v>81</v>
      </c>
      <c r="G25" s="58" t="s">
        <v>56</v>
      </c>
      <c r="H25" s="58" t="s">
        <v>66</v>
      </c>
      <c r="I25" s="58" t="s">
        <v>66</v>
      </c>
      <c r="J25" s="58" t="s">
        <v>67</v>
      </c>
      <c r="K25" s="58" t="s">
        <v>170</v>
      </c>
      <c r="L25">
        <v>0</v>
      </c>
    </row>
    <row r="26" spans="1:12" x14ac:dyDescent="0.25">
      <c r="A26">
        <v>362</v>
      </c>
      <c r="B26" s="58" t="s">
        <v>171</v>
      </c>
      <c r="C26" s="58" t="s">
        <v>172</v>
      </c>
      <c r="D26" s="58" t="s">
        <v>173</v>
      </c>
      <c r="E26" s="58" t="s">
        <v>174</v>
      </c>
      <c r="F26" s="58" t="s">
        <v>81</v>
      </c>
      <c r="G26" s="58" t="s">
        <v>56</v>
      </c>
      <c r="H26" s="58" t="s">
        <v>66</v>
      </c>
      <c r="I26" s="58" t="s">
        <v>175</v>
      </c>
      <c r="J26" s="58" t="s">
        <v>66</v>
      </c>
      <c r="K26" s="58" t="s">
        <v>176</v>
      </c>
      <c r="L26">
        <v>0</v>
      </c>
    </row>
    <row r="27" spans="1:12" x14ac:dyDescent="0.25">
      <c r="A27">
        <v>86</v>
      </c>
      <c r="B27" s="58" t="s">
        <v>177</v>
      </c>
      <c r="C27" s="58" t="s">
        <v>178</v>
      </c>
      <c r="D27" s="58" t="s">
        <v>179</v>
      </c>
      <c r="E27" s="58" t="s">
        <v>95</v>
      </c>
      <c r="F27" s="58" t="s">
        <v>65</v>
      </c>
      <c r="G27" s="58" t="s">
        <v>56</v>
      </c>
      <c r="H27" s="58"/>
      <c r="I27" s="58"/>
      <c r="J27" s="58" t="s">
        <v>59</v>
      </c>
      <c r="K27" s="58" t="s">
        <v>180</v>
      </c>
      <c r="L27">
        <v>0</v>
      </c>
    </row>
    <row r="28" spans="1:12" x14ac:dyDescent="0.25">
      <c r="A28">
        <v>63</v>
      </c>
      <c r="B28" s="58" t="s">
        <v>177</v>
      </c>
      <c r="C28" s="58" t="s">
        <v>181</v>
      </c>
      <c r="D28" s="58" t="s">
        <v>182</v>
      </c>
      <c r="E28" s="58" t="s">
        <v>95</v>
      </c>
      <c r="F28" s="58" t="s">
        <v>65</v>
      </c>
      <c r="G28" s="58" t="s">
        <v>56</v>
      </c>
      <c r="H28" s="58" t="s">
        <v>66</v>
      </c>
      <c r="I28" s="58" t="s">
        <v>183</v>
      </c>
      <c r="J28" s="58" t="s">
        <v>67</v>
      </c>
      <c r="K28" s="58" t="s">
        <v>184</v>
      </c>
      <c r="L28">
        <v>14</v>
      </c>
    </row>
    <row r="29" spans="1:12" x14ac:dyDescent="0.25">
      <c r="A29">
        <v>350</v>
      </c>
      <c r="B29" s="58" t="s">
        <v>185</v>
      </c>
      <c r="C29" s="58" t="s">
        <v>66</v>
      </c>
      <c r="D29" s="58" t="s">
        <v>186</v>
      </c>
      <c r="E29" s="58" t="s">
        <v>187</v>
      </c>
      <c r="F29" s="58" t="s">
        <v>72</v>
      </c>
      <c r="G29" s="58" t="s">
        <v>56</v>
      </c>
      <c r="H29" s="58" t="s">
        <v>66</v>
      </c>
      <c r="I29" s="58" t="s">
        <v>188</v>
      </c>
      <c r="J29" s="58" t="s">
        <v>189</v>
      </c>
      <c r="K29" s="58" t="s">
        <v>190</v>
      </c>
      <c r="L29">
        <v>0</v>
      </c>
    </row>
    <row r="30" spans="1:12" x14ac:dyDescent="0.25">
      <c r="A30">
        <v>320</v>
      </c>
      <c r="B30" s="58" t="s">
        <v>191</v>
      </c>
      <c r="C30" s="58"/>
      <c r="D30" s="58"/>
      <c r="E30" s="58"/>
      <c r="F30" s="58"/>
      <c r="G30" s="58" t="s">
        <v>56</v>
      </c>
      <c r="H30" s="58"/>
      <c r="I30" s="58"/>
      <c r="J30" s="58"/>
      <c r="K30" s="58" t="s">
        <v>192</v>
      </c>
      <c r="L30">
        <v>0</v>
      </c>
    </row>
    <row r="31" spans="1:12" x14ac:dyDescent="0.25">
      <c r="A31">
        <v>120</v>
      </c>
      <c r="B31" s="58" t="s">
        <v>193</v>
      </c>
      <c r="C31" s="58" t="s">
        <v>194</v>
      </c>
      <c r="D31" s="58" t="s">
        <v>195</v>
      </c>
      <c r="E31" s="58" t="s">
        <v>196</v>
      </c>
      <c r="F31" s="58" t="s">
        <v>81</v>
      </c>
      <c r="G31" s="58" t="s">
        <v>56</v>
      </c>
      <c r="H31" s="58" t="s">
        <v>197</v>
      </c>
      <c r="I31" s="58" t="s">
        <v>66</v>
      </c>
      <c r="J31" s="58" t="s">
        <v>198</v>
      </c>
      <c r="K31" s="58" t="s">
        <v>199</v>
      </c>
      <c r="L31">
        <v>14</v>
      </c>
    </row>
    <row r="32" spans="1:12" x14ac:dyDescent="0.25">
      <c r="A32">
        <v>245</v>
      </c>
      <c r="B32" s="58" t="s">
        <v>200</v>
      </c>
      <c r="C32" s="58" t="s">
        <v>201</v>
      </c>
      <c r="D32" s="58" t="s">
        <v>202</v>
      </c>
      <c r="E32" s="58" t="s">
        <v>203</v>
      </c>
      <c r="F32" s="58" t="s">
        <v>81</v>
      </c>
      <c r="G32" s="58" t="s">
        <v>56</v>
      </c>
      <c r="H32" s="58" t="s">
        <v>66</v>
      </c>
      <c r="I32" s="58" t="s">
        <v>204</v>
      </c>
      <c r="J32" s="58" t="s">
        <v>97</v>
      </c>
      <c r="K32" s="58" t="s">
        <v>66</v>
      </c>
      <c r="L32">
        <v>14</v>
      </c>
    </row>
    <row r="33" spans="1:12" x14ac:dyDescent="0.25">
      <c r="A33">
        <v>129</v>
      </c>
      <c r="B33" s="58" t="s">
        <v>205</v>
      </c>
      <c r="C33" s="58" t="s">
        <v>206</v>
      </c>
      <c r="D33" s="58" t="s">
        <v>207</v>
      </c>
      <c r="E33" s="58" t="s">
        <v>208</v>
      </c>
      <c r="F33" s="58" t="s">
        <v>81</v>
      </c>
      <c r="G33" s="58" t="s">
        <v>56</v>
      </c>
      <c r="H33" s="58" t="s">
        <v>66</v>
      </c>
      <c r="I33" s="58" t="s">
        <v>66</v>
      </c>
      <c r="J33" s="58" t="s">
        <v>67</v>
      </c>
      <c r="K33" s="58" t="s">
        <v>209</v>
      </c>
      <c r="L33">
        <v>14</v>
      </c>
    </row>
    <row r="34" spans="1:12" x14ac:dyDescent="0.25">
      <c r="A34">
        <v>217</v>
      </c>
      <c r="B34" s="58" t="s">
        <v>210</v>
      </c>
      <c r="C34" s="58" t="s">
        <v>66</v>
      </c>
      <c r="D34" s="58" t="s">
        <v>211</v>
      </c>
      <c r="E34" s="58" t="s">
        <v>212</v>
      </c>
      <c r="F34" s="58" t="s">
        <v>213</v>
      </c>
      <c r="G34" s="58" t="s">
        <v>56</v>
      </c>
      <c r="H34" s="58" t="s">
        <v>214</v>
      </c>
      <c r="I34" s="58" t="s">
        <v>215</v>
      </c>
      <c r="J34" s="58" t="s">
        <v>67</v>
      </c>
      <c r="K34" s="58" t="s">
        <v>216</v>
      </c>
      <c r="L34">
        <v>14</v>
      </c>
    </row>
    <row r="35" spans="1:12" x14ac:dyDescent="0.25">
      <c r="A35">
        <v>61</v>
      </c>
      <c r="B35" s="58" t="s">
        <v>217</v>
      </c>
      <c r="C35" s="58"/>
      <c r="D35" s="58"/>
      <c r="E35" s="58"/>
      <c r="F35" s="58"/>
      <c r="G35" s="58" t="s">
        <v>56</v>
      </c>
      <c r="H35" s="58" t="s">
        <v>218</v>
      </c>
      <c r="I35" s="58" t="s">
        <v>219</v>
      </c>
      <c r="J35" s="58" t="s">
        <v>59</v>
      </c>
      <c r="K35" s="58"/>
      <c r="L35">
        <v>14</v>
      </c>
    </row>
    <row r="36" spans="1:12" x14ac:dyDescent="0.25">
      <c r="A36">
        <v>291</v>
      </c>
      <c r="B36" s="58" t="s">
        <v>222</v>
      </c>
      <c r="C36" s="58" t="s">
        <v>223</v>
      </c>
      <c r="D36" s="58" t="s">
        <v>224</v>
      </c>
      <c r="E36" s="58" t="s">
        <v>225</v>
      </c>
      <c r="F36" s="58" t="s">
        <v>81</v>
      </c>
      <c r="G36" s="58" t="s">
        <v>56</v>
      </c>
      <c r="H36" s="58" t="s">
        <v>66</v>
      </c>
      <c r="I36" s="58" t="s">
        <v>226</v>
      </c>
      <c r="J36" s="58" t="s">
        <v>67</v>
      </c>
      <c r="K36" s="58" t="s">
        <v>227</v>
      </c>
      <c r="L36">
        <v>0</v>
      </c>
    </row>
    <row r="37" spans="1:12" x14ac:dyDescent="0.25">
      <c r="A37">
        <v>333</v>
      </c>
      <c r="B37" s="58" t="s">
        <v>228</v>
      </c>
      <c r="C37" s="58"/>
      <c r="D37" s="58" t="s">
        <v>229</v>
      </c>
      <c r="E37" s="58" t="s">
        <v>230</v>
      </c>
      <c r="F37" s="58" t="s">
        <v>65</v>
      </c>
      <c r="G37" s="58" t="s">
        <v>56</v>
      </c>
      <c r="H37" s="58"/>
      <c r="I37" s="58"/>
      <c r="J37" s="58"/>
      <c r="K37" s="58" t="s">
        <v>231</v>
      </c>
      <c r="L37">
        <v>0</v>
      </c>
    </row>
    <row r="38" spans="1:12" x14ac:dyDescent="0.25">
      <c r="A38">
        <v>346</v>
      </c>
      <c r="B38" s="58" t="s">
        <v>232</v>
      </c>
      <c r="C38" s="58" t="s">
        <v>233</v>
      </c>
      <c r="D38" s="58" t="s">
        <v>234</v>
      </c>
      <c r="E38" s="58" t="s">
        <v>235</v>
      </c>
      <c r="F38" s="58" t="s">
        <v>81</v>
      </c>
      <c r="G38" s="58" t="s">
        <v>56</v>
      </c>
      <c r="H38" s="58" t="s">
        <v>66</v>
      </c>
      <c r="I38" s="58" t="s">
        <v>66</v>
      </c>
      <c r="J38" s="58" t="s">
        <v>66</v>
      </c>
      <c r="K38" s="58" t="s">
        <v>66</v>
      </c>
      <c r="L38">
        <v>0</v>
      </c>
    </row>
    <row r="39" spans="1:12" x14ac:dyDescent="0.25">
      <c r="A39">
        <v>59</v>
      </c>
      <c r="B39" s="58" t="s">
        <v>236</v>
      </c>
      <c r="C39" s="58" t="s">
        <v>66</v>
      </c>
      <c r="D39" s="58" t="s">
        <v>237</v>
      </c>
      <c r="E39" s="58" t="s">
        <v>238</v>
      </c>
      <c r="F39" s="58" t="s">
        <v>239</v>
      </c>
      <c r="G39" s="58" t="s">
        <v>56</v>
      </c>
      <c r="H39" s="58" t="s">
        <v>66</v>
      </c>
      <c r="I39" s="58" t="s">
        <v>240</v>
      </c>
      <c r="J39" s="58" t="s">
        <v>67</v>
      </c>
      <c r="K39" s="58" t="s">
        <v>241</v>
      </c>
      <c r="L39">
        <v>14</v>
      </c>
    </row>
    <row r="40" spans="1:12" x14ac:dyDescent="0.25">
      <c r="A40">
        <v>102</v>
      </c>
      <c r="B40" s="58" t="s">
        <v>242</v>
      </c>
      <c r="C40" s="58" t="s">
        <v>243</v>
      </c>
      <c r="D40" s="58" t="s">
        <v>244</v>
      </c>
      <c r="E40" s="58" t="s">
        <v>245</v>
      </c>
      <c r="F40" s="58" t="s">
        <v>65</v>
      </c>
      <c r="G40" s="58" t="s">
        <v>56</v>
      </c>
      <c r="H40" s="58" t="s">
        <v>246</v>
      </c>
      <c r="I40" s="58" t="s">
        <v>247</v>
      </c>
      <c r="J40" s="58" t="s">
        <v>59</v>
      </c>
      <c r="K40" s="58" t="s">
        <v>248</v>
      </c>
      <c r="L40">
        <v>14</v>
      </c>
    </row>
    <row r="41" spans="1:12" x14ac:dyDescent="0.25">
      <c r="A41">
        <v>225</v>
      </c>
      <c r="B41" s="58" t="s">
        <v>249</v>
      </c>
      <c r="C41" s="58" t="s">
        <v>250</v>
      </c>
      <c r="D41" s="58" t="s">
        <v>251</v>
      </c>
      <c r="E41" s="58" t="s">
        <v>252</v>
      </c>
      <c r="F41" s="58" t="s">
        <v>239</v>
      </c>
      <c r="G41" s="58" t="s">
        <v>56</v>
      </c>
      <c r="H41" s="58" t="s">
        <v>253</v>
      </c>
      <c r="I41" s="58" t="s">
        <v>254</v>
      </c>
      <c r="J41" s="58" t="s">
        <v>255</v>
      </c>
      <c r="K41" s="58" t="s">
        <v>256</v>
      </c>
      <c r="L41">
        <v>14</v>
      </c>
    </row>
    <row r="42" spans="1:12" x14ac:dyDescent="0.25">
      <c r="A42">
        <v>229</v>
      </c>
      <c r="B42" s="58" t="s">
        <v>257</v>
      </c>
      <c r="C42" s="58" t="s">
        <v>66</v>
      </c>
      <c r="D42" s="58" t="s">
        <v>258</v>
      </c>
      <c r="E42" s="58" t="s">
        <v>259</v>
      </c>
      <c r="F42" s="58" t="s">
        <v>81</v>
      </c>
      <c r="G42" s="58" t="s">
        <v>56</v>
      </c>
      <c r="H42" s="58" t="s">
        <v>66</v>
      </c>
      <c r="I42" s="58" t="s">
        <v>66</v>
      </c>
      <c r="J42" s="58" t="s">
        <v>67</v>
      </c>
      <c r="K42" s="58" t="s">
        <v>260</v>
      </c>
      <c r="L42">
        <v>14</v>
      </c>
    </row>
    <row r="43" spans="1:12" x14ac:dyDescent="0.25">
      <c r="A43">
        <v>332</v>
      </c>
      <c r="B43" s="58" t="s">
        <v>261</v>
      </c>
      <c r="C43" s="58" t="s">
        <v>66</v>
      </c>
      <c r="D43" s="58" t="s">
        <v>262</v>
      </c>
      <c r="E43" s="58" t="s">
        <v>263</v>
      </c>
      <c r="F43" s="58" t="s">
        <v>264</v>
      </c>
      <c r="G43" s="58" t="s">
        <v>56</v>
      </c>
      <c r="H43" s="58" t="s">
        <v>66</v>
      </c>
      <c r="I43" s="58" t="s">
        <v>265</v>
      </c>
      <c r="J43" s="58" t="s">
        <v>67</v>
      </c>
      <c r="K43" s="58" t="s">
        <v>266</v>
      </c>
      <c r="L43">
        <v>0</v>
      </c>
    </row>
    <row r="44" spans="1:12" x14ac:dyDescent="0.25">
      <c r="A44">
        <v>327</v>
      </c>
      <c r="B44" s="58" t="s">
        <v>267</v>
      </c>
      <c r="C44" s="58" t="s">
        <v>66</v>
      </c>
      <c r="D44" s="58" t="s">
        <v>268</v>
      </c>
      <c r="E44" s="58" t="s">
        <v>269</v>
      </c>
      <c r="F44" s="58" t="s">
        <v>65</v>
      </c>
      <c r="G44" s="58" t="s">
        <v>56</v>
      </c>
      <c r="H44" s="58" t="s">
        <v>66</v>
      </c>
      <c r="I44" s="58" t="s">
        <v>270</v>
      </c>
      <c r="J44" s="58" t="s">
        <v>67</v>
      </c>
      <c r="K44" s="58" t="s">
        <v>271</v>
      </c>
      <c r="L44">
        <v>0</v>
      </c>
    </row>
    <row r="45" spans="1:12" x14ac:dyDescent="0.25">
      <c r="A45">
        <v>62</v>
      </c>
      <c r="B45" s="58" t="s">
        <v>272</v>
      </c>
      <c r="C45" s="58" t="s">
        <v>273</v>
      </c>
      <c r="D45" s="58" t="s">
        <v>274</v>
      </c>
      <c r="E45" s="58" t="s">
        <v>275</v>
      </c>
      <c r="F45" s="58" t="s">
        <v>65</v>
      </c>
      <c r="G45" s="58" t="s">
        <v>56</v>
      </c>
      <c r="H45" s="58"/>
      <c r="I45" s="58" t="s">
        <v>276</v>
      </c>
      <c r="J45" s="58" t="s">
        <v>59</v>
      </c>
      <c r="K45" s="58" t="s">
        <v>277</v>
      </c>
      <c r="L45">
        <v>14</v>
      </c>
    </row>
    <row r="46" spans="1:12" x14ac:dyDescent="0.25">
      <c r="A46">
        <v>165</v>
      </c>
      <c r="B46" s="58" t="s">
        <v>278</v>
      </c>
      <c r="C46" s="58" t="s">
        <v>66</v>
      </c>
      <c r="D46" s="58" t="s">
        <v>66</v>
      </c>
      <c r="E46" s="58" t="s">
        <v>66</v>
      </c>
      <c r="F46" s="58" t="s">
        <v>279</v>
      </c>
      <c r="G46" s="58" t="s">
        <v>56</v>
      </c>
      <c r="H46" s="58" t="s">
        <v>66</v>
      </c>
      <c r="I46" s="58" t="s">
        <v>280</v>
      </c>
      <c r="J46" s="58" t="s">
        <v>67</v>
      </c>
      <c r="K46" s="58" t="s">
        <v>281</v>
      </c>
      <c r="L46">
        <v>14</v>
      </c>
    </row>
    <row r="47" spans="1:12" x14ac:dyDescent="0.25">
      <c r="A47">
        <v>133</v>
      </c>
      <c r="B47" s="58" t="s">
        <v>282</v>
      </c>
      <c r="C47" s="58" t="s">
        <v>66</v>
      </c>
      <c r="D47" s="58" t="s">
        <v>283</v>
      </c>
      <c r="E47" s="58" t="s">
        <v>284</v>
      </c>
      <c r="F47" s="58" t="s">
        <v>65</v>
      </c>
      <c r="G47" s="58" t="s">
        <v>56</v>
      </c>
      <c r="H47" s="58" t="s">
        <v>66</v>
      </c>
      <c r="I47" s="58" t="s">
        <v>285</v>
      </c>
      <c r="J47" s="58" t="s">
        <v>59</v>
      </c>
      <c r="K47" s="58" t="s">
        <v>66</v>
      </c>
      <c r="L47">
        <v>14</v>
      </c>
    </row>
    <row r="48" spans="1:12" x14ac:dyDescent="0.25">
      <c r="A48">
        <v>95</v>
      </c>
      <c r="B48" s="58" t="s">
        <v>286</v>
      </c>
      <c r="C48" s="58" t="s">
        <v>66</v>
      </c>
      <c r="D48" s="58" t="s">
        <v>287</v>
      </c>
      <c r="E48" s="58" t="s">
        <v>288</v>
      </c>
      <c r="F48" s="58" t="s">
        <v>239</v>
      </c>
      <c r="G48" s="58" t="s">
        <v>56</v>
      </c>
      <c r="H48" s="58" t="s">
        <v>66</v>
      </c>
      <c r="I48" s="58" t="s">
        <v>66</v>
      </c>
      <c r="J48" s="58" t="s">
        <v>67</v>
      </c>
      <c r="K48" s="58" t="s">
        <v>289</v>
      </c>
      <c r="L48">
        <v>0</v>
      </c>
    </row>
    <row r="49" spans="1:12" x14ac:dyDescent="0.25">
      <c r="A49">
        <v>335</v>
      </c>
      <c r="B49" s="58" t="s">
        <v>290</v>
      </c>
      <c r="C49" s="58" t="s">
        <v>66</v>
      </c>
      <c r="D49" s="58" t="s">
        <v>291</v>
      </c>
      <c r="E49" s="58" t="s">
        <v>95</v>
      </c>
      <c r="F49" s="58" t="s">
        <v>65</v>
      </c>
      <c r="G49" s="58" t="s">
        <v>56</v>
      </c>
      <c r="H49" s="58" t="s">
        <v>292</v>
      </c>
      <c r="I49" s="58" t="s">
        <v>66</v>
      </c>
      <c r="J49" s="58" t="s">
        <v>66</v>
      </c>
      <c r="K49" s="58" t="s">
        <v>293</v>
      </c>
      <c r="L49">
        <v>0</v>
      </c>
    </row>
    <row r="50" spans="1:12" x14ac:dyDescent="0.25">
      <c r="A50">
        <v>100</v>
      </c>
      <c r="B50" s="58" t="s">
        <v>294</v>
      </c>
      <c r="C50" s="58"/>
      <c r="D50" s="58" t="s">
        <v>295</v>
      </c>
      <c r="E50" s="58" t="s">
        <v>296</v>
      </c>
      <c r="F50" s="58" t="s">
        <v>65</v>
      </c>
      <c r="G50" s="58" t="s">
        <v>56</v>
      </c>
      <c r="H50" s="58"/>
      <c r="I50" s="58"/>
      <c r="J50" s="58" t="s">
        <v>59</v>
      </c>
      <c r="K50" s="58" t="s">
        <v>297</v>
      </c>
      <c r="L50">
        <v>0</v>
      </c>
    </row>
    <row r="51" spans="1:12" x14ac:dyDescent="0.25">
      <c r="A51">
        <v>1</v>
      </c>
      <c r="B51" s="58" t="s">
        <v>298</v>
      </c>
      <c r="C51" s="58" t="s">
        <v>299</v>
      </c>
      <c r="D51" s="58" t="s">
        <v>300</v>
      </c>
      <c r="E51" s="58" t="s">
        <v>301</v>
      </c>
      <c r="F51" s="58" t="s">
        <v>81</v>
      </c>
      <c r="G51" s="58" t="s">
        <v>56</v>
      </c>
      <c r="H51" s="58" t="s">
        <v>302</v>
      </c>
      <c r="I51" s="58" t="s">
        <v>303</v>
      </c>
      <c r="J51" s="58" t="s">
        <v>59</v>
      </c>
      <c r="K51" s="58" t="s">
        <v>304</v>
      </c>
      <c r="L51">
        <v>0</v>
      </c>
    </row>
    <row r="52" spans="1:12" x14ac:dyDescent="0.25">
      <c r="A52">
        <v>57</v>
      </c>
      <c r="B52" s="58" t="s">
        <v>305</v>
      </c>
      <c r="C52" s="58" t="s">
        <v>66</v>
      </c>
      <c r="D52" s="58" t="s">
        <v>306</v>
      </c>
      <c r="E52" s="58" t="s">
        <v>307</v>
      </c>
      <c r="F52" s="58" t="s">
        <v>239</v>
      </c>
      <c r="G52" s="58" t="s">
        <v>56</v>
      </c>
      <c r="H52" s="58" t="s">
        <v>308</v>
      </c>
      <c r="I52" s="58" t="s">
        <v>66</v>
      </c>
      <c r="J52" s="58" t="s">
        <v>67</v>
      </c>
      <c r="K52" s="58" t="s">
        <v>309</v>
      </c>
      <c r="L52">
        <v>14</v>
      </c>
    </row>
    <row r="53" spans="1:12" x14ac:dyDescent="0.25">
      <c r="A53">
        <v>216</v>
      </c>
      <c r="B53" s="58" t="s">
        <v>310</v>
      </c>
      <c r="C53" s="58" t="s">
        <v>66</v>
      </c>
      <c r="D53" s="58" t="s">
        <v>66</v>
      </c>
      <c r="E53" s="58" t="s">
        <v>66</v>
      </c>
      <c r="F53" s="58" t="s">
        <v>66</v>
      </c>
      <c r="G53" s="58" t="s">
        <v>56</v>
      </c>
      <c r="H53" s="58" t="s">
        <v>66</v>
      </c>
      <c r="I53" s="58" t="s">
        <v>311</v>
      </c>
      <c r="J53" s="58" t="s">
        <v>67</v>
      </c>
      <c r="K53" s="58" t="s">
        <v>312</v>
      </c>
      <c r="L53">
        <v>14</v>
      </c>
    </row>
    <row r="54" spans="1:12" x14ac:dyDescent="0.25">
      <c r="A54">
        <v>305</v>
      </c>
      <c r="B54" s="58" t="s">
        <v>313</v>
      </c>
      <c r="C54" s="58" t="s">
        <v>314</v>
      </c>
      <c r="D54" s="58" t="s">
        <v>315</v>
      </c>
      <c r="E54" s="58" t="s">
        <v>316</v>
      </c>
      <c r="F54" s="58" t="s">
        <v>65</v>
      </c>
      <c r="G54" s="58" t="s">
        <v>56</v>
      </c>
      <c r="H54" s="58" t="s">
        <v>66</v>
      </c>
      <c r="I54" s="58" t="s">
        <v>317</v>
      </c>
      <c r="J54" s="58" t="s">
        <v>67</v>
      </c>
      <c r="K54" s="58" t="s">
        <v>318</v>
      </c>
      <c r="L54">
        <v>0</v>
      </c>
    </row>
    <row r="55" spans="1:12" x14ac:dyDescent="0.25">
      <c r="A55">
        <v>309</v>
      </c>
      <c r="B55" s="58" t="s">
        <v>319</v>
      </c>
      <c r="C55" s="58" t="s">
        <v>66</v>
      </c>
      <c r="D55" s="58" t="s">
        <v>320</v>
      </c>
      <c r="E55" s="58" t="s">
        <v>321</v>
      </c>
      <c r="F55" s="58" t="s">
        <v>65</v>
      </c>
      <c r="G55" s="58" t="s">
        <v>56</v>
      </c>
      <c r="H55" s="58" t="s">
        <v>322</v>
      </c>
      <c r="I55" s="58" t="s">
        <v>66</v>
      </c>
      <c r="J55" s="58" t="s">
        <v>67</v>
      </c>
      <c r="K55" s="58" t="s">
        <v>323</v>
      </c>
      <c r="L55">
        <v>0</v>
      </c>
    </row>
    <row r="56" spans="1:12" x14ac:dyDescent="0.25">
      <c r="A56">
        <v>359</v>
      </c>
      <c r="B56" s="58" t="s">
        <v>324</v>
      </c>
      <c r="C56" s="58" t="s">
        <v>66</v>
      </c>
      <c r="D56" s="58" t="s">
        <v>325</v>
      </c>
      <c r="E56" s="58" t="s">
        <v>326</v>
      </c>
      <c r="F56" s="58" t="s">
        <v>65</v>
      </c>
      <c r="G56" s="58" t="s">
        <v>56</v>
      </c>
      <c r="H56" s="58" t="s">
        <v>66</v>
      </c>
      <c r="I56" s="58" t="s">
        <v>66</v>
      </c>
      <c r="J56" s="58" t="s">
        <v>255</v>
      </c>
      <c r="K56" s="58" t="s">
        <v>327</v>
      </c>
      <c r="L56">
        <v>0</v>
      </c>
    </row>
    <row r="57" spans="1:12" x14ac:dyDescent="0.25">
      <c r="A57">
        <v>175</v>
      </c>
      <c r="B57" s="58" t="s">
        <v>328</v>
      </c>
      <c r="C57" s="58" t="s">
        <v>66</v>
      </c>
      <c r="D57" s="58" t="s">
        <v>329</v>
      </c>
      <c r="E57" s="58" t="s">
        <v>95</v>
      </c>
      <c r="F57" s="58" t="s">
        <v>65</v>
      </c>
      <c r="G57" s="58" t="s">
        <v>56</v>
      </c>
      <c r="H57" s="58" t="s">
        <v>66</v>
      </c>
      <c r="I57" s="58" t="s">
        <v>66</v>
      </c>
      <c r="J57" s="58" t="s">
        <v>67</v>
      </c>
      <c r="K57" s="58" t="s">
        <v>330</v>
      </c>
      <c r="L57">
        <v>14</v>
      </c>
    </row>
    <row r="58" spans="1:12" x14ac:dyDescent="0.25">
      <c r="A58">
        <v>82</v>
      </c>
      <c r="B58" s="58" t="s">
        <v>331</v>
      </c>
      <c r="C58" s="58"/>
      <c r="D58" s="58" t="s">
        <v>332</v>
      </c>
      <c r="E58" s="58" t="s">
        <v>333</v>
      </c>
      <c r="F58" s="58" t="s">
        <v>334</v>
      </c>
      <c r="G58" s="58" t="s">
        <v>56</v>
      </c>
      <c r="H58" s="58" t="s">
        <v>335</v>
      </c>
      <c r="I58" s="58"/>
      <c r="J58" s="58" t="s">
        <v>59</v>
      </c>
      <c r="K58" s="58"/>
      <c r="L58">
        <v>0</v>
      </c>
    </row>
    <row r="59" spans="1:12" x14ac:dyDescent="0.25">
      <c r="A59">
        <v>51</v>
      </c>
      <c r="B59" s="58" t="s">
        <v>336</v>
      </c>
      <c r="C59" s="58" t="s">
        <v>66</v>
      </c>
      <c r="D59" s="58" t="s">
        <v>337</v>
      </c>
      <c r="E59" s="58" t="s">
        <v>338</v>
      </c>
      <c r="F59" s="58" t="s">
        <v>65</v>
      </c>
      <c r="G59" s="58" t="s">
        <v>56</v>
      </c>
      <c r="H59" s="58" t="s">
        <v>339</v>
      </c>
      <c r="I59" s="58" t="s">
        <v>66</v>
      </c>
      <c r="J59" s="58" t="s">
        <v>67</v>
      </c>
      <c r="K59" s="58" t="s">
        <v>340</v>
      </c>
      <c r="L59">
        <v>14</v>
      </c>
    </row>
    <row r="60" spans="1:12" x14ac:dyDescent="0.25">
      <c r="A60">
        <v>361</v>
      </c>
      <c r="B60" s="58" t="s">
        <v>341</v>
      </c>
      <c r="C60" s="58" t="s">
        <v>66</v>
      </c>
      <c r="D60" s="58" t="s">
        <v>342</v>
      </c>
      <c r="E60" s="58" t="s">
        <v>343</v>
      </c>
      <c r="F60" s="58" t="s">
        <v>344</v>
      </c>
      <c r="G60" s="58" t="s">
        <v>56</v>
      </c>
      <c r="H60" s="58" t="s">
        <v>66</v>
      </c>
      <c r="I60" s="58" t="s">
        <v>345</v>
      </c>
      <c r="J60" s="58" t="s">
        <v>66</v>
      </c>
      <c r="K60" s="58" t="s">
        <v>66</v>
      </c>
      <c r="L60">
        <v>0</v>
      </c>
    </row>
    <row r="61" spans="1:12" x14ac:dyDescent="0.25">
      <c r="A61">
        <v>12</v>
      </c>
      <c r="B61" s="58" t="s">
        <v>346</v>
      </c>
      <c r="C61" s="58" t="s">
        <v>66</v>
      </c>
      <c r="D61" s="58" t="s">
        <v>347</v>
      </c>
      <c r="E61" s="58" t="s">
        <v>348</v>
      </c>
      <c r="F61" s="58" t="s">
        <v>65</v>
      </c>
      <c r="G61" s="58" t="s">
        <v>56</v>
      </c>
      <c r="H61" s="58" t="s">
        <v>349</v>
      </c>
      <c r="I61" s="58" t="s">
        <v>66</v>
      </c>
      <c r="J61" s="58" t="s">
        <v>67</v>
      </c>
      <c r="K61" s="58" t="s">
        <v>350</v>
      </c>
      <c r="L61">
        <v>14</v>
      </c>
    </row>
    <row r="62" spans="1:12" x14ac:dyDescent="0.25">
      <c r="A62">
        <v>202</v>
      </c>
      <c r="B62" s="58" t="s">
        <v>351</v>
      </c>
      <c r="C62" s="58" t="s">
        <v>66</v>
      </c>
      <c r="D62" s="58" t="s">
        <v>352</v>
      </c>
      <c r="E62" s="58" t="s">
        <v>338</v>
      </c>
      <c r="F62" s="58" t="s">
        <v>65</v>
      </c>
      <c r="G62" s="58" t="s">
        <v>56</v>
      </c>
      <c r="H62" s="58" t="s">
        <v>66</v>
      </c>
      <c r="I62" s="58" t="s">
        <v>66</v>
      </c>
      <c r="J62" s="58" t="s">
        <v>255</v>
      </c>
      <c r="K62" s="58" t="s">
        <v>353</v>
      </c>
      <c r="L62">
        <v>14</v>
      </c>
    </row>
    <row r="63" spans="1:12" x14ac:dyDescent="0.25">
      <c r="A63">
        <v>160</v>
      </c>
      <c r="B63" s="58" t="s">
        <v>354</v>
      </c>
      <c r="C63" s="58" t="s">
        <v>66</v>
      </c>
      <c r="D63" s="58" t="s">
        <v>355</v>
      </c>
      <c r="E63" s="58" t="s">
        <v>356</v>
      </c>
      <c r="F63" s="58" t="s">
        <v>65</v>
      </c>
      <c r="G63" s="58" t="s">
        <v>56</v>
      </c>
      <c r="H63" s="58" t="s">
        <v>66</v>
      </c>
      <c r="I63" s="58" t="s">
        <v>66</v>
      </c>
      <c r="J63" s="58" t="s">
        <v>67</v>
      </c>
      <c r="K63" s="58" t="s">
        <v>357</v>
      </c>
      <c r="L63">
        <v>14</v>
      </c>
    </row>
    <row r="64" spans="1:12" x14ac:dyDescent="0.25">
      <c r="A64">
        <v>208</v>
      </c>
      <c r="B64" s="58" t="s">
        <v>358</v>
      </c>
      <c r="C64" s="58" t="s">
        <v>66</v>
      </c>
      <c r="D64" s="58" t="s">
        <v>359</v>
      </c>
      <c r="E64" s="58" t="s">
        <v>360</v>
      </c>
      <c r="F64" s="58" t="s">
        <v>65</v>
      </c>
      <c r="G64" s="58" t="s">
        <v>56</v>
      </c>
      <c r="H64" s="58" t="s">
        <v>66</v>
      </c>
      <c r="I64" s="58" t="s">
        <v>361</v>
      </c>
      <c r="J64" s="58" t="s">
        <v>255</v>
      </c>
      <c r="K64" s="58" t="s">
        <v>362</v>
      </c>
      <c r="L64">
        <v>14</v>
      </c>
    </row>
    <row r="65" spans="1:12" x14ac:dyDescent="0.25">
      <c r="A65">
        <v>114</v>
      </c>
      <c r="B65" s="58" t="s">
        <v>363</v>
      </c>
      <c r="C65" s="58" t="s">
        <v>364</v>
      </c>
      <c r="D65" s="58" t="s">
        <v>365</v>
      </c>
      <c r="E65" s="58" t="s">
        <v>366</v>
      </c>
      <c r="F65" s="58" t="s">
        <v>65</v>
      </c>
      <c r="G65" s="58" t="s">
        <v>56</v>
      </c>
      <c r="H65" s="58" t="s">
        <v>367</v>
      </c>
      <c r="I65" s="58" t="s">
        <v>66</v>
      </c>
      <c r="J65" s="58" t="s">
        <v>67</v>
      </c>
      <c r="K65" s="58" t="s">
        <v>368</v>
      </c>
      <c r="L65">
        <v>14</v>
      </c>
    </row>
    <row r="66" spans="1:12" x14ac:dyDescent="0.25">
      <c r="A66">
        <v>325</v>
      </c>
      <c r="B66" s="58" t="s">
        <v>369</v>
      </c>
      <c r="C66" s="58" t="s">
        <v>66</v>
      </c>
      <c r="D66" s="58" t="s">
        <v>370</v>
      </c>
      <c r="E66" s="58" t="s">
        <v>95</v>
      </c>
      <c r="F66" s="58" t="s">
        <v>65</v>
      </c>
      <c r="G66" s="58" t="s">
        <v>56</v>
      </c>
      <c r="H66" s="58" t="s">
        <v>371</v>
      </c>
      <c r="I66" s="58" t="s">
        <v>66</v>
      </c>
      <c r="J66" s="58" t="s">
        <v>67</v>
      </c>
      <c r="K66" s="58" t="s">
        <v>372</v>
      </c>
      <c r="L66">
        <v>0</v>
      </c>
    </row>
    <row r="67" spans="1:12" x14ac:dyDescent="0.25">
      <c r="A67">
        <v>138</v>
      </c>
      <c r="B67" s="58" t="s">
        <v>373</v>
      </c>
      <c r="C67" s="58" t="s">
        <v>374</v>
      </c>
      <c r="D67" s="58" t="s">
        <v>375</v>
      </c>
      <c r="E67" s="58" t="s">
        <v>376</v>
      </c>
      <c r="F67" s="58" t="s">
        <v>377</v>
      </c>
      <c r="G67" s="58" t="s">
        <v>56</v>
      </c>
      <c r="H67" s="58" t="s">
        <v>66</v>
      </c>
      <c r="I67" s="58" t="s">
        <v>378</v>
      </c>
      <c r="J67" s="58" t="s">
        <v>67</v>
      </c>
      <c r="K67" s="58" t="s">
        <v>379</v>
      </c>
      <c r="L67">
        <v>14</v>
      </c>
    </row>
    <row r="68" spans="1:12" x14ac:dyDescent="0.25">
      <c r="A68">
        <v>355</v>
      </c>
      <c r="B68" s="58" t="s">
        <v>380</v>
      </c>
      <c r="C68" s="58" t="s">
        <v>381</v>
      </c>
      <c r="D68" s="58" t="s">
        <v>382</v>
      </c>
      <c r="E68" s="58" t="s">
        <v>383</v>
      </c>
      <c r="F68" s="58" t="s">
        <v>384</v>
      </c>
      <c r="G68" s="58" t="s">
        <v>56</v>
      </c>
      <c r="H68" s="58" t="s">
        <v>66</v>
      </c>
      <c r="I68" s="58" t="s">
        <v>385</v>
      </c>
      <c r="J68" s="58" t="s">
        <v>66</v>
      </c>
      <c r="K68" s="58" t="s">
        <v>386</v>
      </c>
      <c r="L68">
        <v>0</v>
      </c>
    </row>
    <row r="69" spans="1:12" x14ac:dyDescent="0.25">
      <c r="A69">
        <v>53</v>
      </c>
      <c r="B69" s="58" t="s">
        <v>387</v>
      </c>
      <c r="C69" s="58" t="s">
        <v>388</v>
      </c>
      <c r="D69" s="58" t="s">
        <v>389</v>
      </c>
      <c r="E69" s="58" t="s">
        <v>390</v>
      </c>
      <c r="F69" s="58" t="s">
        <v>81</v>
      </c>
      <c r="G69" s="58" t="s">
        <v>56</v>
      </c>
      <c r="H69" s="58" t="s">
        <v>66</v>
      </c>
      <c r="I69" s="58" t="s">
        <v>391</v>
      </c>
      <c r="J69" s="58" t="s">
        <v>67</v>
      </c>
      <c r="K69" s="58" t="s">
        <v>392</v>
      </c>
      <c r="L69">
        <v>14</v>
      </c>
    </row>
    <row r="70" spans="1:12" x14ac:dyDescent="0.25">
      <c r="A70">
        <v>254</v>
      </c>
      <c r="B70" s="58" t="s">
        <v>393</v>
      </c>
      <c r="C70" s="58" t="s">
        <v>66</v>
      </c>
      <c r="D70" s="58" t="s">
        <v>394</v>
      </c>
      <c r="E70" s="58" t="s">
        <v>169</v>
      </c>
      <c r="F70" s="58" t="s">
        <v>81</v>
      </c>
      <c r="G70" s="58" t="s">
        <v>56</v>
      </c>
      <c r="H70" s="58" t="s">
        <v>66</v>
      </c>
      <c r="I70" s="58" t="s">
        <v>395</v>
      </c>
      <c r="J70" s="58" t="s">
        <v>67</v>
      </c>
      <c r="K70" s="58" t="s">
        <v>396</v>
      </c>
      <c r="L70">
        <v>14</v>
      </c>
    </row>
    <row r="71" spans="1:12" x14ac:dyDescent="0.25">
      <c r="A71">
        <v>140</v>
      </c>
      <c r="B71" s="58" t="s">
        <v>397</v>
      </c>
      <c r="C71" s="58" t="s">
        <v>398</v>
      </c>
      <c r="D71" s="58" t="s">
        <v>399</v>
      </c>
      <c r="E71" s="58" t="s">
        <v>400</v>
      </c>
      <c r="F71" s="58" t="s">
        <v>401</v>
      </c>
      <c r="G71" s="58" t="s">
        <v>56</v>
      </c>
      <c r="H71" s="58" t="s">
        <v>66</v>
      </c>
      <c r="I71" s="58" t="s">
        <v>66</v>
      </c>
      <c r="J71" s="58" t="s">
        <v>59</v>
      </c>
      <c r="K71" s="58" t="s">
        <v>402</v>
      </c>
      <c r="L71">
        <v>14</v>
      </c>
    </row>
    <row r="72" spans="1:12" x14ac:dyDescent="0.25">
      <c r="A72">
        <v>157</v>
      </c>
      <c r="B72" s="58" t="s">
        <v>403</v>
      </c>
      <c r="C72" s="58" t="s">
        <v>404</v>
      </c>
      <c r="D72" s="58" t="s">
        <v>405</v>
      </c>
      <c r="E72" s="58" t="s">
        <v>406</v>
      </c>
      <c r="F72" s="58" t="s">
        <v>81</v>
      </c>
      <c r="G72" s="58" t="s">
        <v>56</v>
      </c>
      <c r="H72" s="58" t="s">
        <v>66</v>
      </c>
      <c r="I72" s="58" t="s">
        <v>66</v>
      </c>
      <c r="J72" s="58" t="s">
        <v>97</v>
      </c>
      <c r="K72" s="58" t="s">
        <v>407</v>
      </c>
      <c r="L72">
        <v>14</v>
      </c>
    </row>
    <row r="73" spans="1:12" x14ac:dyDescent="0.25">
      <c r="A73">
        <v>182</v>
      </c>
      <c r="B73" s="58" t="s">
        <v>408</v>
      </c>
      <c r="C73" s="58" t="s">
        <v>66</v>
      </c>
      <c r="D73" s="58" t="s">
        <v>409</v>
      </c>
      <c r="E73" s="58" t="s">
        <v>410</v>
      </c>
      <c r="F73" s="58" t="s">
        <v>65</v>
      </c>
      <c r="G73" s="58" t="s">
        <v>56</v>
      </c>
      <c r="H73" s="58" t="s">
        <v>66</v>
      </c>
      <c r="I73" s="58" t="s">
        <v>66</v>
      </c>
      <c r="J73" s="58" t="s">
        <v>67</v>
      </c>
      <c r="K73" s="58" t="s">
        <v>411</v>
      </c>
      <c r="L73">
        <v>14</v>
      </c>
    </row>
    <row r="74" spans="1:12" x14ac:dyDescent="0.25">
      <c r="A74">
        <v>270</v>
      </c>
      <c r="B74" s="58" t="s">
        <v>412</v>
      </c>
      <c r="C74" s="58" t="s">
        <v>66</v>
      </c>
      <c r="D74" s="58" t="s">
        <v>413</v>
      </c>
      <c r="E74" s="58" t="s">
        <v>414</v>
      </c>
      <c r="F74" s="58" t="s">
        <v>81</v>
      </c>
      <c r="G74" s="58" t="s">
        <v>56</v>
      </c>
      <c r="H74" s="58" t="s">
        <v>66</v>
      </c>
      <c r="I74" s="58" t="s">
        <v>415</v>
      </c>
      <c r="J74" s="58" t="s">
        <v>67</v>
      </c>
      <c r="K74" s="58" t="s">
        <v>416</v>
      </c>
      <c r="L74">
        <v>0</v>
      </c>
    </row>
    <row r="75" spans="1:12" x14ac:dyDescent="0.25">
      <c r="A75">
        <v>221</v>
      </c>
      <c r="B75" s="58" t="s">
        <v>417</v>
      </c>
      <c r="C75" s="58" t="s">
        <v>66</v>
      </c>
      <c r="D75" s="58" t="s">
        <v>418</v>
      </c>
      <c r="E75" s="58" t="s">
        <v>128</v>
      </c>
      <c r="F75" s="58" t="s">
        <v>81</v>
      </c>
      <c r="G75" s="58" t="s">
        <v>56</v>
      </c>
      <c r="H75" s="58" t="s">
        <v>419</v>
      </c>
      <c r="I75" s="58" t="s">
        <v>66</v>
      </c>
      <c r="J75" s="58" t="s">
        <v>255</v>
      </c>
      <c r="K75" s="58" t="s">
        <v>420</v>
      </c>
      <c r="L75">
        <v>14</v>
      </c>
    </row>
    <row r="76" spans="1:12" x14ac:dyDescent="0.25">
      <c r="A76">
        <v>310</v>
      </c>
      <c r="B76" s="58" t="s">
        <v>421</v>
      </c>
      <c r="C76" s="58" t="s">
        <v>66</v>
      </c>
      <c r="D76" s="58" t="s">
        <v>422</v>
      </c>
      <c r="E76" s="58" t="s">
        <v>423</v>
      </c>
      <c r="F76" s="58" t="s">
        <v>81</v>
      </c>
      <c r="G76" s="58" t="s">
        <v>56</v>
      </c>
      <c r="H76" s="58" t="s">
        <v>66</v>
      </c>
      <c r="I76" s="58" t="s">
        <v>424</v>
      </c>
      <c r="J76" s="58" t="s">
        <v>66</v>
      </c>
      <c r="K76" s="58" t="s">
        <v>66</v>
      </c>
      <c r="L76">
        <v>0</v>
      </c>
    </row>
    <row r="77" spans="1:12" x14ac:dyDescent="0.25">
      <c r="A77">
        <v>253</v>
      </c>
      <c r="B77" s="58" t="s">
        <v>425</v>
      </c>
      <c r="C77" s="58" t="s">
        <v>66</v>
      </c>
      <c r="D77" s="58" t="s">
        <v>426</v>
      </c>
      <c r="E77" s="58" t="s">
        <v>427</v>
      </c>
      <c r="F77" s="58" t="s">
        <v>81</v>
      </c>
      <c r="G77" s="58" t="s">
        <v>56</v>
      </c>
      <c r="H77" s="58" t="s">
        <v>66</v>
      </c>
      <c r="I77" s="58" t="s">
        <v>66</v>
      </c>
      <c r="J77" s="58" t="s">
        <v>67</v>
      </c>
      <c r="K77" s="58" t="s">
        <v>428</v>
      </c>
      <c r="L77">
        <v>14</v>
      </c>
    </row>
    <row r="78" spans="1:12" x14ac:dyDescent="0.25">
      <c r="A78">
        <v>117</v>
      </c>
      <c r="B78" s="58" t="s">
        <v>429</v>
      </c>
      <c r="C78" s="58" t="s">
        <v>430</v>
      </c>
      <c r="D78" s="58" t="s">
        <v>431</v>
      </c>
      <c r="E78" s="58" t="s">
        <v>432</v>
      </c>
      <c r="F78" s="58" t="s">
        <v>72</v>
      </c>
      <c r="G78" s="58" t="s">
        <v>56</v>
      </c>
      <c r="H78" s="58" t="s">
        <v>66</v>
      </c>
      <c r="I78" s="58" t="s">
        <v>66</v>
      </c>
      <c r="J78" s="58" t="s">
        <v>67</v>
      </c>
      <c r="K78" s="58" t="s">
        <v>433</v>
      </c>
      <c r="L78">
        <v>14</v>
      </c>
    </row>
    <row r="79" spans="1:12" x14ac:dyDescent="0.25">
      <c r="A79">
        <v>211</v>
      </c>
      <c r="B79" s="58" t="s">
        <v>434</v>
      </c>
      <c r="C79" s="58" t="s">
        <v>66</v>
      </c>
      <c r="D79" s="58" t="s">
        <v>435</v>
      </c>
      <c r="E79" s="58" t="s">
        <v>436</v>
      </c>
      <c r="F79" s="58" t="s">
        <v>377</v>
      </c>
      <c r="G79" s="58" t="s">
        <v>56</v>
      </c>
      <c r="H79" s="58" t="s">
        <v>66</v>
      </c>
      <c r="I79" s="58" t="s">
        <v>66</v>
      </c>
      <c r="J79" s="58" t="s">
        <v>67</v>
      </c>
      <c r="K79" s="58" t="s">
        <v>437</v>
      </c>
      <c r="L79">
        <v>14</v>
      </c>
    </row>
    <row r="80" spans="1:12" x14ac:dyDescent="0.25">
      <c r="A80">
        <v>199</v>
      </c>
      <c r="B80" s="58" t="s">
        <v>438</v>
      </c>
      <c r="C80" s="58" t="s">
        <v>439</v>
      </c>
      <c r="D80" s="58" t="s">
        <v>440</v>
      </c>
      <c r="E80" s="58" t="s">
        <v>441</v>
      </c>
      <c r="F80" s="58" t="s">
        <v>81</v>
      </c>
      <c r="G80" s="58" t="s">
        <v>56</v>
      </c>
      <c r="H80" s="58" t="s">
        <v>66</v>
      </c>
      <c r="I80" s="58" t="s">
        <v>442</v>
      </c>
      <c r="J80" s="58" t="s">
        <v>67</v>
      </c>
      <c r="K80" s="58" t="s">
        <v>443</v>
      </c>
      <c r="L80">
        <v>14</v>
      </c>
    </row>
    <row r="81" spans="1:12" x14ac:dyDescent="0.25">
      <c r="A81">
        <v>15</v>
      </c>
      <c r="B81" s="58" t="s">
        <v>444</v>
      </c>
      <c r="C81" s="58" t="s">
        <v>445</v>
      </c>
      <c r="D81" s="58" t="s">
        <v>446</v>
      </c>
      <c r="E81" s="58" t="s">
        <v>447</v>
      </c>
      <c r="F81" s="58" t="s">
        <v>448</v>
      </c>
      <c r="G81" s="58" t="s">
        <v>56</v>
      </c>
      <c r="H81" s="58" t="s">
        <v>66</v>
      </c>
      <c r="I81" s="58" t="s">
        <v>66</v>
      </c>
      <c r="J81" s="58" t="s">
        <v>59</v>
      </c>
      <c r="K81" s="58" t="s">
        <v>66</v>
      </c>
      <c r="L81">
        <v>14</v>
      </c>
    </row>
    <row r="82" spans="1:12" x14ac:dyDescent="0.25">
      <c r="A82">
        <v>287</v>
      </c>
      <c r="B82" s="58" t="s">
        <v>449</v>
      </c>
      <c r="C82" s="58" t="s">
        <v>66</v>
      </c>
      <c r="D82" s="58" t="s">
        <v>450</v>
      </c>
      <c r="E82" s="58" t="s">
        <v>451</v>
      </c>
      <c r="F82" s="58" t="s">
        <v>65</v>
      </c>
      <c r="G82" s="58" t="s">
        <v>56</v>
      </c>
      <c r="H82" s="58" t="s">
        <v>452</v>
      </c>
      <c r="I82" s="58" t="s">
        <v>66</v>
      </c>
      <c r="J82" s="58" t="s">
        <v>67</v>
      </c>
      <c r="K82" s="58" t="s">
        <v>453</v>
      </c>
      <c r="L82">
        <v>0</v>
      </c>
    </row>
    <row r="83" spans="1:12" x14ac:dyDescent="0.25">
      <c r="A83">
        <v>326</v>
      </c>
      <c r="B83" s="58" t="s">
        <v>454</v>
      </c>
      <c r="C83" s="58" t="s">
        <v>66</v>
      </c>
      <c r="D83" s="58" t="s">
        <v>455</v>
      </c>
      <c r="E83" s="58" t="s">
        <v>456</v>
      </c>
      <c r="F83" s="58" t="s">
        <v>81</v>
      </c>
      <c r="G83" s="58" t="s">
        <v>56</v>
      </c>
      <c r="H83" s="58" t="s">
        <v>66</v>
      </c>
      <c r="I83" s="58" t="s">
        <v>66</v>
      </c>
      <c r="J83" s="58" t="s">
        <v>67</v>
      </c>
      <c r="K83" s="58" t="s">
        <v>457</v>
      </c>
      <c r="L83">
        <v>0</v>
      </c>
    </row>
    <row r="84" spans="1:12" x14ac:dyDescent="0.25">
      <c r="A84">
        <v>37</v>
      </c>
      <c r="B84" s="58" t="s">
        <v>458</v>
      </c>
      <c r="C84" s="58" t="s">
        <v>459</v>
      </c>
      <c r="D84" s="58" t="s">
        <v>460</v>
      </c>
      <c r="E84" s="58" t="s">
        <v>461</v>
      </c>
      <c r="F84" s="58" t="s">
        <v>65</v>
      </c>
      <c r="G84" s="58" t="s">
        <v>56</v>
      </c>
      <c r="H84" s="58" t="s">
        <v>66</v>
      </c>
      <c r="I84" s="58" t="s">
        <v>66</v>
      </c>
      <c r="J84" s="58" t="s">
        <v>59</v>
      </c>
      <c r="K84" s="58" t="s">
        <v>462</v>
      </c>
      <c r="L84">
        <v>14</v>
      </c>
    </row>
    <row r="85" spans="1:12" x14ac:dyDescent="0.25">
      <c r="A85">
        <v>276</v>
      </c>
      <c r="B85" s="58" t="s">
        <v>463</v>
      </c>
      <c r="C85" s="58" t="s">
        <v>66</v>
      </c>
      <c r="D85" s="58" t="s">
        <v>66</v>
      </c>
      <c r="E85" s="58" t="s">
        <v>66</v>
      </c>
      <c r="F85" s="58" t="s">
        <v>66</v>
      </c>
      <c r="G85" s="58" t="s">
        <v>56</v>
      </c>
      <c r="H85" s="58" t="s">
        <v>66</v>
      </c>
      <c r="I85" s="58" t="s">
        <v>66</v>
      </c>
      <c r="J85" s="58" t="s">
        <v>67</v>
      </c>
      <c r="K85" s="58" t="s">
        <v>464</v>
      </c>
      <c r="L85">
        <v>0</v>
      </c>
    </row>
    <row r="86" spans="1:12" x14ac:dyDescent="0.25">
      <c r="A86">
        <v>244</v>
      </c>
      <c r="B86" s="58" t="s">
        <v>465</v>
      </c>
      <c r="C86" s="58" t="s">
        <v>66</v>
      </c>
      <c r="D86" s="58" t="s">
        <v>466</v>
      </c>
      <c r="E86" s="58" t="s">
        <v>467</v>
      </c>
      <c r="F86" s="58" t="s">
        <v>81</v>
      </c>
      <c r="G86" s="58" t="s">
        <v>56</v>
      </c>
      <c r="H86" s="58" t="s">
        <v>66</v>
      </c>
      <c r="I86" s="58" t="s">
        <v>66</v>
      </c>
      <c r="J86" s="58" t="s">
        <v>97</v>
      </c>
      <c r="K86" s="58" t="s">
        <v>66</v>
      </c>
      <c r="L86">
        <v>14</v>
      </c>
    </row>
    <row r="87" spans="1:12" x14ac:dyDescent="0.25">
      <c r="A87">
        <v>111</v>
      </c>
      <c r="B87" s="58" t="s">
        <v>468</v>
      </c>
      <c r="C87" s="58" t="s">
        <v>469</v>
      </c>
      <c r="D87" s="58" t="s">
        <v>470</v>
      </c>
      <c r="E87" s="58" t="s">
        <v>471</v>
      </c>
      <c r="F87" s="58" t="s">
        <v>65</v>
      </c>
      <c r="G87" s="58" t="s">
        <v>56</v>
      </c>
      <c r="H87" s="58" t="s">
        <v>472</v>
      </c>
      <c r="I87" s="58" t="s">
        <v>66</v>
      </c>
      <c r="J87" s="58" t="s">
        <v>67</v>
      </c>
      <c r="K87" s="58" t="s">
        <v>473</v>
      </c>
      <c r="L87">
        <v>14</v>
      </c>
    </row>
    <row r="88" spans="1:12" x14ac:dyDescent="0.25">
      <c r="A88">
        <v>347</v>
      </c>
      <c r="B88" s="58" t="s">
        <v>474</v>
      </c>
      <c r="C88" s="58" t="s">
        <v>66</v>
      </c>
      <c r="D88" s="58" t="s">
        <v>475</v>
      </c>
      <c r="E88" s="58" t="s">
        <v>476</v>
      </c>
      <c r="F88" s="58" t="s">
        <v>65</v>
      </c>
      <c r="G88" s="58" t="s">
        <v>56</v>
      </c>
      <c r="H88" s="58" t="s">
        <v>66</v>
      </c>
      <c r="I88" s="58" t="s">
        <v>477</v>
      </c>
      <c r="J88" s="58" t="s">
        <v>67</v>
      </c>
      <c r="K88" s="58" t="s">
        <v>478</v>
      </c>
      <c r="L88">
        <v>0</v>
      </c>
    </row>
    <row r="89" spans="1:12" x14ac:dyDescent="0.25">
      <c r="A89">
        <v>176</v>
      </c>
      <c r="B89" s="58" t="s">
        <v>479</v>
      </c>
      <c r="C89" s="58" t="s">
        <v>66</v>
      </c>
      <c r="D89" s="58" t="s">
        <v>480</v>
      </c>
      <c r="E89" s="58" t="s">
        <v>481</v>
      </c>
      <c r="F89" s="58" t="s">
        <v>482</v>
      </c>
      <c r="G89" s="58" t="s">
        <v>56</v>
      </c>
      <c r="H89" s="58" t="s">
        <v>66</v>
      </c>
      <c r="I89" s="58" t="s">
        <v>66</v>
      </c>
      <c r="J89" s="58" t="s">
        <v>59</v>
      </c>
      <c r="K89" s="58" t="s">
        <v>483</v>
      </c>
      <c r="L89">
        <v>14</v>
      </c>
    </row>
    <row r="90" spans="1:12" x14ac:dyDescent="0.25">
      <c r="A90">
        <v>180</v>
      </c>
      <c r="B90" s="58" t="s">
        <v>484</v>
      </c>
      <c r="C90" s="58" t="s">
        <v>66</v>
      </c>
      <c r="D90" s="58" t="s">
        <v>485</v>
      </c>
      <c r="E90" s="58" t="s">
        <v>301</v>
      </c>
      <c r="F90" s="58" t="s">
        <v>81</v>
      </c>
      <c r="G90" s="58" t="s">
        <v>56</v>
      </c>
      <c r="H90" s="58" t="s">
        <v>66</v>
      </c>
      <c r="I90" s="58" t="s">
        <v>66</v>
      </c>
      <c r="J90" s="58" t="s">
        <v>67</v>
      </c>
      <c r="K90" s="58" t="s">
        <v>486</v>
      </c>
      <c r="L90">
        <v>14</v>
      </c>
    </row>
    <row r="91" spans="1:12" x14ac:dyDescent="0.25">
      <c r="A91">
        <v>46</v>
      </c>
      <c r="B91" s="58" t="s">
        <v>487</v>
      </c>
      <c r="C91" s="58" t="s">
        <v>66</v>
      </c>
      <c r="D91" s="58" t="s">
        <v>488</v>
      </c>
      <c r="E91" s="58" t="s">
        <v>108</v>
      </c>
      <c r="F91" s="58" t="s">
        <v>81</v>
      </c>
      <c r="G91" s="58" t="s">
        <v>56</v>
      </c>
      <c r="H91" s="58" t="s">
        <v>66</v>
      </c>
      <c r="I91" s="58" t="s">
        <v>66</v>
      </c>
      <c r="J91" s="58" t="s">
        <v>67</v>
      </c>
      <c r="K91" s="58" t="s">
        <v>489</v>
      </c>
      <c r="L91">
        <v>14</v>
      </c>
    </row>
    <row r="92" spans="1:12" x14ac:dyDescent="0.25">
      <c r="A92">
        <v>83</v>
      </c>
      <c r="B92" s="58" t="s">
        <v>490</v>
      </c>
      <c r="C92" s="58" t="s">
        <v>491</v>
      </c>
      <c r="D92" s="58" t="s">
        <v>492</v>
      </c>
      <c r="E92" s="58" t="s">
        <v>493</v>
      </c>
      <c r="F92" s="58" t="s">
        <v>494</v>
      </c>
      <c r="G92" s="58" t="s">
        <v>56</v>
      </c>
      <c r="H92" s="58"/>
      <c r="I92" s="58" t="s">
        <v>495</v>
      </c>
      <c r="J92" s="58" t="s">
        <v>59</v>
      </c>
      <c r="K92" s="58"/>
      <c r="L92">
        <v>0</v>
      </c>
    </row>
    <row r="93" spans="1:12" x14ac:dyDescent="0.25">
      <c r="A93">
        <v>4</v>
      </c>
      <c r="B93" s="58" t="s">
        <v>496</v>
      </c>
      <c r="C93" s="58" t="s">
        <v>66</v>
      </c>
      <c r="D93" s="58" t="s">
        <v>497</v>
      </c>
      <c r="E93" s="58" t="s">
        <v>498</v>
      </c>
      <c r="F93" s="58" t="s">
        <v>239</v>
      </c>
      <c r="G93" s="58" t="s">
        <v>56</v>
      </c>
      <c r="H93" s="58" t="s">
        <v>66</v>
      </c>
      <c r="I93" s="58" t="s">
        <v>66</v>
      </c>
      <c r="J93" s="58" t="s">
        <v>67</v>
      </c>
      <c r="K93" s="58" t="s">
        <v>499</v>
      </c>
      <c r="L93">
        <v>14</v>
      </c>
    </row>
    <row r="94" spans="1:12" x14ac:dyDescent="0.25">
      <c r="A94">
        <v>13</v>
      </c>
      <c r="B94" s="58" t="s">
        <v>500</v>
      </c>
      <c r="C94" s="58" t="s">
        <v>66</v>
      </c>
      <c r="D94" s="58" t="s">
        <v>501</v>
      </c>
      <c r="E94" s="58" t="s">
        <v>502</v>
      </c>
      <c r="F94" s="58" t="s">
        <v>503</v>
      </c>
      <c r="G94" s="58" t="s">
        <v>56</v>
      </c>
      <c r="H94" s="58" t="s">
        <v>66</v>
      </c>
      <c r="I94" s="58" t="s">
        <v>504</v>
      </c>
      <c r="J94" s="58" t="s">
        <v>67</v>
      </c>
      <c r="K94" s="58" t="s">
        <v>505</v>
      </c>
      <c r="L94">
        <v>14</v>
      </c>
    </row>
    <row r="95" spans="1:12" x14ac:dyDescent="0.25">
      <c r="A95">
        <v>14</v>
      </c>
      <c r="B95" s="58" t="s">
        <v>506</v>
      </c>
      <c r="C95" s="58" t="s">
        <v>507</v>
      </c>
      <c r="D95" s="58" t="s">
        <v>508</v>
      </c>
      <c r="E95" s="58" t="s">
        <v>509</v>
      </c>
      <c r="F95" s="58" t="s">
        <v>81</v>
      </c>
      <c r="G95" s="58" t="s">
        <v>56</v>
      </c>
      <c r="H95" s="58" t="s">
        <v>66</v>
      </c>
      <c r="I95" s="58" t="s">
        <v>66</v>
      </c>
      <c r="J95" s="58" t="s">
        <v>67</v>
      </c>
      <c r="K95" s="58" t="s">
        <v>510</v>
      </c>
      <c r="L95">
        <v>14</v>
      </c>
    </row>
    <row r="96" spans="1:12" x14ac:dyDescent="0.25">
      <c r="A96">
        <v>6</v>
      </c>
      <c r="B96" s="58" t="s">
        <v>511</v>
      </c>
      <c r="C96" s="58" t="s">
        <v>512</v>
      </c>
      <c r="D96" s="58" t="s">
        <v>513</v>
      </c>
      <c r="E96" s="58" t="s">
        <v>108</v>
      </c>
      <c r="F96" s="58" t="s">
        <v>239</v>
      </c>
      <c r="G96" s="58" t="s">
        <v>56</v>
      </c>
      <c r="H96" s="58" t="s">
        <v>514</v>
      </c>
      <c r="I96" s="58" t="s">
        <v>66</v>
      </c>
      <c r="J96" s="58" t="s">
        <v>67</v>
      </c>
      <c r="K96" s="58" t="s">
        <v>515</v>
      </c>
      <c r="L96">
        <v>14</v>
      </c>
    </row>
    <row r="97" spans="1:12" x14ac:dyDescent="0.25">
      <c r="A97">
        <v>20</v>
      </c>
      <c r="B97" s="58" t="s">
        <v>516</v>
      </c>
      <c r="C97" s="58" t="s">
        <v>517</v>
      </c>
      <c r="D97" s="58" t="s">
        <v>518</v>
      </c>
      <c r="E97" s="58" t="s">
        <v>519</v>
      </c>
      <c r="F97" s="58" t="s">
        <v>65</v>
      </c>
      <c r="G97" s="58" t="s">
        <v>56</v>
      </c>
      <c r="H97" s="58" t="s">
        <v>520</v>
      </c>
      <c r="I97" s="58" t="s">
        <v>521</v>
      </c>
      <c r="J97" s="58" t="s">
        <v>67</v>
      </c>
      <c r="K97" s="58" t="s">
        <v>522</v>
      </c>
      <c r="L97">
        <v>14</v>
      </c>
    </row>
    <row r="98" spans="1:12" x14ac:dyDescent="0.25">
      <c r="A98">
        <v>136</v>
      </c>
      <c r="B98" s="58" t="s">
        <v>523</v>
      </c>
      <c r="C98" s="58" t="s">
        <v>524</v>
      </c>
      <c r="D98" s="58" t="s">
        <v>525</v>
      </c>
      <c r="E98" s="58" t="s">
        <v>526</v>
      </c>
      <c r="F98" s="58" t="s">
        <v>81</v>
      </c>
      <c r="G98" s="58" t="s">
        <v>56</v>
      </c>
      <c r="H98" s="58" t="s">
        <v>66</v>
      </c>
      <c r="I98" s="58" t="s">
        <v>527</v>
      </c>
      <c r="J98" s="58" t="s">
        <v>67</v>
      </c>
      <c r="K98" s="58" t="s">
        <v>528</v>
      </c>
      <c r="L98">
        <v>14</v>
      </c>
    </row>
    <row r="99" spans="1:12" x14ac:dyDescent="0.25">
      <c r="A99">
        <v>125</v>
      </c>
      <c r="B99" s="58" t="s">
        <v>529</v>
      </c>
      <c r="C99" s="58" t="s">
        <v>530</v>
      </c>
      <c r="D99" s="58" t="s">
        <v>531</v>
      </c>
      <c r="E99" s="58" t="s">
        <v>532</v>
      </c>
      <c r="F99" s="58" t="s">
        <v>81</v>
      </c>
      <c r="G99" s="58" t="s">
        <v>56</v>
      </c>
      <c r="H99" s="58" t="s">
        <v>66</v>
      </c>
      <c r="I99" s="58" t="s">
        <v>533</v>
      </c>
      <c r="J99" s="58" t="s">
        <v>67</v>
      </c>
      <c r="K99" s="58" t="s">
        <v>534</v>
      </c>
      <c r="L99">
        <v>14</v>
      </c>
    </row>
    <row r="100" spans="1:12" x14ac:dyDescent="0.25">
      <c r="A100">
        <v>171</v>
      </c>
      <c r="B100" s="58" t="s">
        <v>535</v>
      </c>
      <c r="C100" s="58" t="s">
        <v>66</v>
      </c>
      <c r="D100" s="58" t="s">
        <v>536</v>
      </c>
      <c r="E100" s="58" t="s">
        <v>537</v>
      </c>
      <c r="F100" s="58" t="s">
        <v>81</v>
      </c>
      <c r="G100" s="58" t="s">
        <v>56</v>
      </c>
      <c r="H100" s="58" t="s">
        <v>66</v>
      </c>
      <c r="I100" s="58" t="s">
        <v>66</v>
      </c>
      <c r="J100" s="58" t="s">
        <v>67</v>
      </c>
      <c r="K100" s="58" t="s">
        <v>538</v>
      </c>
      <c r="L100">
        <v>14</v>
      </c>
    </row>
    <row r="101" spans="1:12" x14ac:dyDescent="0.25">
      <c r="A101">
        <v>28</v>
      </c>
      <c r="B101" s="58" t="s">
        <v>539</v>
      </c>
      <c r="C101" s="58" t="s">
        <v>540</v>
      </c>
      <c r="D101" s="58" t="s">
        <v>541</v>
      </c>
      <c r="E101" s="58" t="s">
        <v>542</v>
      </c>
      <c r="F101" s="58" t="s">
        <v>81</v>
      </c>
      <c r="G101" s="58" t="s">
        <v>56</v>
      </c>
      <c r="H101" s="58" t="s">
        <v>543</v>
      </c>
      <c r="I101" s="58" t="s">
        <v>544</v>
      </c>
      <c r="J101" s="58" t="s">
        <v>67</v>
      </c>
      <c r="K101" s="58" t="s">
        <v>545</v>
      </c>
      <c r="L101">
        <v>14</v>
      </c>
    </row>
    <row r="102" spans="1:12" x14ac:dyDescent="0.25">
      <c r="A102">
        <v>36</v>
      </c>
      <c r="B102" s="58" t="s">
        <v>546</v>
      </c>
      <c r="C102" s="58" t="s">
        <v>547</v>
      </c>
      <c r="D102" s="58" t="s">
        <v>548</v>
      </c>
      <c r="E102" s="58" t="s">
        <v>128</v>
      </c>
      <c r="F102" s="58" t="s">
        <v>239</v>
      </c>
      <c r="G102" s="58" t="s">
        <v>56</v>
      </c>
      <c r="H102" s="58" t="s">
        <v>66</v>
      </c>
      <c r="I102" s="58" t="s">
        <v>66</v>
      </c>
      <c r="J102" s="58" t="s">
        <v>67</v>
      </c>
      <c r="K102" s="58" t="s">
        <v>549</v>
      </c>
      <c r="L102">
        <v>14</v>
      </c>
    </row>
    <row r="103" spans="1:12" x14ac:dyDescent="0.25">
      <c r="A103">
        <v>156</v>
      </c>
      <c r="B103" s="58" t="s">
        <v>550</v>
      </c>
      <c r="C103" s="58" t="s">
        <v>551</v>
      </c>
      <c r="D103" s="58" t="s">
        <v>552</v>
      </c>
      <c r="E103" s="58" t="s">
        <v>553</v>
      </c>
      <c r="F103" s="58" t="s">
        <v>81</v>
      </c>
      <c r="G103" s="58" t="s">
        <v>56</v>
      </c>
      <c r="H103" s="58" t="s">
        <v>554</v>
      </c>
      <c r="I103" s="58" t="s">
        <v>555</v>
      </c>
      <c r="J103" s="58" t="s">
        <v>67</v>
      </c>
      <c r="K103" s="58" t="s">
        <v>556</v>
      </c>
      <c r="L103">
        <v>14</v>
      </c>
    </row>
    <row r="104" spans="1:12" x14ac:dyDescent="0.25">
      <c r="A104">
        <v>17</v>
      </c>
      <c r="B104" s="58" t="s">
        <v>557</v>
      </c>
      <c r="C104" s="58" t="s">
        <v>558</v>
      </c>
      <c r="D104" s="58" t="s">
        <v>559</v>
      </c>
      <c r="E104" s="58" t="s">
        <v>560</v>
      </c>
      <c r="F104" s="58" t="s">
        <v>239</v>
      </c>
      <c r="G104" s="58" t="s">
        <v>56</v>
      </c>
      <c r="H104" s="58" t="s">
        <v>66</v>
      </c>
      <c r="I104" s="58" t="s">
        <v>66</v>
      </c>
      <c r="J104" s="58" t="s">
        <v>67</v>
      </c>
      <c r="K104" s="58" t="s">
        <v>561</v>
      </c>
      <c r="L104">
        <v>14</v>
      </c>
    </row>
    <row r="105" spans="1:12" x14ac:dyDescent="0.25">
      <c r="A105">
        <v>50</v>
      </c>
      <c r="B105" s="58" t="s">
        <v>562</v>
      </c>
      <c r="C105" s="58" t="s">
        <v>563</v>
      </c>
      <c r="D105" s="58" t="s">
        <v>564</v>
      </c>
      <c r="E105" s="58" t="s">
        <v>565</v>
      </c>
      <c r="F105" s="58" t="s">
        <v>150</v>
      </c>
      <c r="G105" s="58" t="s">
        <v>56</v>
      </c>
      <c r="H105" s="58" t="s">
        <v>66</v>
      </c>
      <c r="I105" s="58" t="s">
        <v>66</v>
      </c>
      <c r="J105" s="58" t="s">
        <v>59</v>
      </c>
      <c r="K105" s="58" t="s">
        <v>66</v>
      </c>
      <c r="L105">
        <v>14</v>
      </c>
    </row>
    <row r="106" spans="1:12" x14ac:dyDescent="0.25">
      <c r="A106">
        <v>7</v>
      </c>
      <c r="B106" s="58" t="s">
        <v>566</v>
      </c>
      <c r="C106" s="58" t="s">
        <v>567</v>
      </c>
      <c r="D106" s="58" t="s">
        <v>568</v>
      </c>
      <c r="E106" s="58" t="s">
        <v>108</v>
      </c>
      <c r="F106" s="58" t="s">
        <v>239</v>
      </c>
      <c r="G106" s="58" t="s">
        <v>56</v>
      </c>
      <c r="H106" s="58" t="s">
        <v>66</v>
      </c>
      <c r="I106" s="58" t="s">
        <v>569</v>
      </c>
      <c r="J106" s="58" t="s">
        <v>67</v>
      </c>
      <c r="K106" s="58" t="s">
        <v>570</v>
      </c>
      <c r="L106">
        <v>0</v>
      </c>
    </row>
    <row r="107" spans="1:12" x14ac:dyDescent="0.25">
      <c r="A107">
        <v>30</v>
      </c>
      <c r="B107" s="58" t="s">
        <v>571</v>
      </c>
      <c r="C107" s="58" t="s">
        <v>572</v>
      </c>
      <c r="D107" s="58" t="s">
        <v>573</v>
      </c>
      <c r="E107" s="58" t="s">
        <v>574</v>
      </c>
      <c r="F107" s="58" t="s">
        <v>575</v>
      </c>
      <c r="G107" s="58" t="s">
        <v>56</v>
      </c>
      <c r="H107" s="58" t="s">
        <v>66</v>
      </c>
      <c r="I107" s="58" t="s">
        <v>66</v>
      </c>
      <c r="J107" s="58" t="s">
        <v>59</v>
      </c>
      <c r="K107" s="58" t="s">
        <v>576</v>
      </c>
      <c r="L107">
        <v>14</v>
      </c>
    </row>
    <row r="108" spans="1:12" x14ac:dyDescent="0.25">
      <c r="A108">
        <v>122</v>
      </c>
      <c r="B108" s="58" t="s">
        <v>577</v>
      </c>
      <c r="C108" s="58" t="s">
        <v>578</v>
      </c>
      <c r="D108" s="58" t="s">
        <v>579</v>
      </c>
      <c r="E108" s="58" t="s">
        <v>553</v>
      </c>
      <c r="F108" s="58" t="s">
        <v>81</v>
      </c>
      <c r="G108" s="58" t="s">
        <v>56</v>
      </c>
      <c r="H108" s="58" t="s">
        <v>66</v>
      </c>
      <c r="I108" s="58" t="s">
        <v>580</v>
      </c>
      <c r="J108" s="58" t="s">
        <v>67</v>
      </c>
      <c r="K108" s="58" t="s">
        <v>581</v>
      </c>
      <c r="L108">
        <v>14</v>
      </c>
    </row>
    <row r="109" spans="1:12" x14ac:dyDescent="0.25">
      <c r="A109">
        <v>38</v>
      </c>
      <c r="B109" s="58" t="s">
        <v>582</v>
      </c>
      <c r="C109" s="58" t="s">
        <v>583</v>
      </c>
      <c r="D109" s="58" t="s">
        <v>584</v>
      </c>
      <c r="E109" s="58" t="s">
        <v>196</v>
      </c>
      <c r="F109" s="58" t="s">
        <v>81</v>
      </c>
      <c r="G109" s="58" t="s">
        <v>56</v>
      </c>
      <c r="H109" s="58" t="s">
        <v>66</v>
      </c>
      <c r="I109" s="58" t="s">
        <v>585</v>
      </c>
      <c r="J109" s="58" t="s">
        <v>67</v>
      </c>
      <c r="K109" s="58" t="s">
        <v>586</v>
      </c>
      <c r="L109">
        <v>14</v>
      </c>
    </row>
    <row r="110" spans="1:12" x14ac:dyDescent="0.25">
      <c r="A110">
        <v>10</v>
      </c>
      <c r="B110" s="58" t="s">
        <v>587</v>
      </c>
      <c r="C110" s="58" t="s">
        <v>588</v>
      </c>
      <c r="D110" s="58" t="s">
        <v>589</v>
      </c>
      <c r="E110" s="58" t="s">
        <v>590</v>
      </c>
      <c r="F110" s="58" t="s">
        <v>65</v>
      </c>
      <c r="G110" s="58" t="s">
        <v>56</v>
      </c>
      <c r="H110" s="58" t="s">
        <v>66</v>
      </c>
      <c r="I110" s="58" t="s">
        <v>66</v>
      </c>
      <c r="J110" s="58" t="s">
        <v>59</v>
      </c>
      <c r="K110" s="58" t="s">
        <v>591</v>
      </c>
      <c r="L110">
        <v>14</v>
      </c>
    </row>
    <row r="111" spans="1:12" x14ac:dyDescent="0.25">
      <c r="A111">
        <v>159</v>
      </c>
      <c r="B111" s="58" t="s">
        <v>592</v>
      </c>
      <c r="C111" s="58" t="s">
        <v>66</v>
      </c>
      <c r="D111" s="58" t="s">
        <v>593</v>
      </c>
      <c r="E111" s="58" t="s">
        <v>594</v>
      </c>
      <c r="F111" s="58" t="s">
        <v>81</v>
      </c>
      <c r="G111" s="58" t="s">
        <v>56</v>
      </c>
      <c r="H111" s="58" t="s">
        <v>66</v>
      </c>
      <c r="I111" s="58" t="s">
        <v>595</v>
      </c>
      <c r="J111" s="58" t="s">
        <v>67</v>
      </c>
      <c r="K111" s="58" t="s">
        <v>596</v>
      </c>
      <c r="L111">
        <v>14</v>
      </c>
    </row>
    <row r="112" spans="1:12" x14ac:dyDescent="0.25">
      <c r="A112">
        <v>73</v>
      </c>
      <c r="B112" s="58" t="s">
        <v>597</v>
      </c>
      <c r="C112" s="58" t="s">
        <v>66</v>
      </c>
      <c r="D112" s="58" t="s">
        <v>598</v>
      </c>
      <c r="E112" s="58" t="s">
        <v>599</v>
      </c>
      <c r="F112" s="58" t="s">
        <v>65</v>
      </c>
      <c r="G112" s="58" t="s">
        <v>56</v>
      </c>
      <c r="H112" s="58" t="s">
        <v>600</v>
      </c>
      <c r="I112" s="58" t="s">
        <v>66</v>
      </c>
      <c r="J112" s="58" t="s">
        <v>67</v>
      </c>
      <c r="K112" s="58" t="s">
        <v>601</v>
      </c>
      <c r="L112">
        <v>0</v>
      </c>
    </row>
    <row r="113" spans="1:12" x14ac:dyDescent="0.25">
      <c r="A113">
        <v>54</v>
      </c>
      <c r="B113" s="58" t="s">
        <v>602</v>
      </c>
      <c r="C113" s="58" t="s">
        <v>66</v>
      </c>
      <c r="D113" s="58" t="s">
        <v>603</v>
      </c>
      <c r="E113" s="58" t="s">
        <v>414</v>
      </c>
      <c r="F113" s="58" t="s">
        <v>81</v>
      </c>
      <c r="G113" s="58" t="s">
        <v>56</v>
      </c>
      <c r="H113" s="58" t="s">
        <v>604</v>
      </c>
      <c r="I113" s="58" t="s">
        <v>66</v>
      </c>
      <c r="J113" s="58" t="s">
        <v>67</v>
      </c>
      <c r="K113" s="58" t="s">
        <v>605</v>
      </c>
      <c r="L113">
        <v>14</v>
      </c>
    </row>
    <row r="114" spans="1:12" x14ac:dyDescent="0.25">
      <c r="A114">
        <v>227</v>
      </c>
      <c r="B114" s="58" t="s">
        <v>606</v>
      </c>
      <c r="C114" s="58" t="s">
        <v>66</v>
      </c>
      <c r="D114" s="58" t="s">
        <v>607</v>
      </c>
      <c r="E114" s="58" t="s">
        <v>608</v>
      </c>
      <c r="F114" s="58" t="s">
        <v>65</v>
      </c>
      <c r="G114" s="58" t="s">
        <v>56</v>
      </c>
      <c r="H114" s="58" t="s">
        <v>66</v>
      </c>
      <c r="I114" s="58" t="s">
        <v>66</v>
      </c>
      <c r="J114" s="58" t="s">
        <v>67</v>
      </c>
      <c r="K114" s="58" t="s">
        <v>609</v>
      </c>
      <c r="L114">
        <v>14</v>
      </c>
    </row>
    <row r="115" spans="1:12" x14ac:dyDescent="0.25">
      <c r="A115">
        <v>279</v>
      </c>
      <c r="B115" s="58" t="s">
        <v>610</v>
      </c>
      <c r="C115" s="58" t="s">
        <v>66</v>
      </c>
      <c r="D115" s="58" t="s">
        <v>611</v>
      </c>
      <c r="E115" s="58" t="s">
        <v>526</v>
      </c>
      <c r="F115" s="58" t="s">
        <v>81</v>
      </c>
      <c r="G115" s="58" t="s">
        <v>56</v>
      </c>
      <c r="H115" s="58" t="s">
        <v>66</v>
      </c>
      <c r="I115" s="58" t="s">
        <v>66</v>
      </c>
      <c r="J115" s="58" t="s">
        <v>67</v>
      </c>
      <c r="K115" s="58" t="s">
        <v>612</v>
      </c>
      <c r="L115">
        <v>0</v>
      </c>
    </row>
    <row r="116" spans="1:12" x14ac:dyDescent="0.25">
      <c r="A116">
        <v>298</v>
      </c>
      <c r="B116" s="58" t="s">
        <v>613</v>
      </c>
      <c r="C116" s="58" t="s">
        <v>66</v>
      </c>
      <c r="D116" s="58" t="s">
        <v>614</v>
      </c>
      <c r="E116" s="58" t="s">
        <v>615</v>
      </c>
      <c r="F116" s="58" t="s">
        <v>65</v>
      </c>
      <c r="G116" s="58" t="s">
        <v>56</v>
      </c>
      <c r="H116" s="58" t="s">
        <v>616</v>
      </c>
      <c r="I116" s="58" t="s">
        <v>617</v>
      </c>
      <c r="J116" s="58" t="s">
        <v>255</v>
      </c>
      <c r="K116" s="58" t="s">
        <v>618</v>
      </c>
      <c r="L116">
        <v>0</v>
      </c>
    </row>
    <row r="117" spans="1:12" x14ac:dyDescent="0.25">
      <c r="A117">
        <v>235</v>
      </c>
      <c r="B117" s="58" t="s">
        <v>619</v>
      </c>
      <c r="C117" s="58" t="s">
        <v>66</v>
      </c>
      <c r="D117" s="58" t="s">
        <v>620</v>
      </c>
      <c r="E117" s="58" t="s">
        <v>621</v>
      </c>
      <c r="F117" s="58" t="s">
        <v>622</v>
      </c>
      <c r="G117" s="58" t="s">
        <v>56</v>
      </c>
      <c r="H117" s="58" t="s">
        <v>66</v>
      </c>
      <c r="I117" s="58" t="s">
        <v>66</v>
      </c>
      <c r="J117" s="58" t="s">
        <v>97</v>
      </c>
      <c r="K117" s="58" t="s">
        <v>623</v>
      </c>
      <c r="L117">
        <v>14</v>
      </c>
    </row>
    <row r="118" spans="1:12" x14ac:dyDescent="0.25">
      <c r="A118">
        <v>11</v>
      </c>
      <c r="B118" s="58" t="s">
        <v>624</v>
      </c>
      <c r="C118" s="58" t="s">
        <v>625</v>
      </c>
      <c r="D118" s="58" t="s">
        <v>626</v>
      </c>
      <c r="E118" s="58" t="s">
        <v>627</v>
      </c>
      <c r="F118" s="58" t="s">
        <v>628</v>
      </c>
      <c r="G118" s="58" t="s">
        <v>56</v>
      </c>
      <c r="H118" s="58" t="s">
        <v>629</v>
      </c>
      <c r="I118" s="58" t="s">
        <v>630</v>
      </c>
      <c r="J118" s="58" t="s">
        <v>67</v>
      </c>
      <c r="K118" s="58" t="s">
        <v>631</v>
      </c>
      <c r="L118">
        <v>14</v>
      </c>
    </row>
    <row r="119" spans="1:12" x14ac:dyDescent="0.25">
      <c r="A119">
        <v>85</v>
      </c>
      <c r="B119" s="58" t="s">
        <v>632</v>
      </c>
      <c r="C119" s="58" t="s">
        <v>66</v>
      </c>
      <c r="D119" s="58" t="s">
        <v>633</v>
      </c>
      <c r="E119" s="58" t="s">
        <v>203</v>
      </c>
      <c r="F119" s="58" t="s">
        <v>81</v>
      </c>
      <c r="G119" s="58" t="s">
        <v>56</v>
      </c>
      <c r="H119" s="58" t="s">
        <v>634</v>
      </c>
      <c r="I119" s="58" t="s">
        <v>635</v>
      </c>
      <c r="J119" s="58" t="s">
        <v>67</v>
      </c>
      <c r="K119" s="58" t="s">
        <v>636</v>
      </c>
      <c r="L119">
        <v>0</v>
      </c>
    </row>
    <row r="120" spans="1:12" x14ac:dyDescent="0.25">
      <c r="A120">
        <v>252</v>
      </c>
      <c r="B120" s="58" t="s">
        <v>637</v>
      </c>
      <c r="C120" s="58" t="s">
        <v>66</v>
      </c>
      <c r="D120" s="58" t="s">
        <v>66</v>
      </c>
      <c r="E120" s="58" t="s">
        <v>66</v>
      </c>
      <c r="F120" s="58" t="s">
        <v>66</v>
      </c>
      <c r="G120" s="58" t="s">
        <v>56</v>
      </c>
      <c r="H120" s="58" t="s">
        <v>66</v>
      </c>
      <c r="I120" s="58" t="s">
        <v>66</v>
      </c>
      <c r="J120" s="58" t="s">
        <v>67</v>
      </c>
      <c r="K120" s="58" t="s">
        <v>638</v>
      </c>
      <c r="L120">
        <v>14</v>
      </c>
    </row>
    <row r="121" spans="1:12" x14ac:dyDescent="0.25">
      <c r="A121">
        <v>258</v>
      </c>
      <c r="B121" s="58" t="s">
        <v>639</v>
      </c>
      <c r="C121" s="58" t="s">
        <v>66</v>
      </c>
      <c r="D121" s="58" t="s">
        <v>640</v>
      </c>
      <c r="E121" s="58" t="s">
        <v>641</v>
      </c>
      <c r="F121" s="58" t="s">
        <v>344</v>
      </c>
      <c r="G121" s="58" t="s">
        <v>56</v>
      </c>
      <c r="H121" s="58" t="s">
        <v>642</v>
      </c>
      <c r="I121" s="58" t="s">
        <v>643</v>
      </c>
      <c r="J121" s="58" t="s">
        <v>67</v>
      </c>
      <c r="K121" s="58" t="s">
        <v>644</v>
      </c>
      <c r="L121">
        <v>0</v>
      </c>
    </row>
    <row r="122" spans="1:12" x14ac:dyDescent="0.25">
      <c r="A122">
        <v>249</v>
      </c>
      <c r="B122" s="58" t="s">
        <v>645</v>
      </c>
      <c r="C122" s="58" t="s">
        <v>646</v>
      </c>
      <c r="D122" s="58" t="s">
        <v>647</v>
      </c>
      <c r="E122" s="58" t="s">
        <v>648</v>
      </c>
      <c r="F122" s="58" t="s">
        <v>81</v>
      </c>
      <c r="G122" s="58" t="s">
        <v>56</v>
      </c>
      <c r="H122" s="58" t="s">
        <v>649</v>
      </c>
      <c r="I122" s="58" t="s">
        <v>66</v>
      </c>
      <c r="J122" s="58" t="s">
        <v>67</v>
      </c>
      <c r="K122" s="58" t="s">
        <v>650</v>
      </c>
      <c r="L122">
        <v>14</v>
      </c>
    </row>
    <row r="123" spans="1:12" x14ac:dyDescent="0.25">
      <c r="A123">
        <v>99</v>
      </c>
      <c r="B123" s="58" t="s">
        <v>651</v>
      </c>
      <c r="C123" s="58" t="s">
        <v>66</v>
      </c>
      <c r="D123" s="58" t="s">
        <v>652</v>
      </c>
      <c r="E123" s="58" t="s">
        <v>653</v>
      </c>
      <c r="F123" s="58" t="s">
        <v>81</v>
      </c>
      <c r="G123" s="58" t="s">
        <v>56</v>
      </c>
      <c r="H123" s="58" t="s">
        <v>66</v>
      </c>
      <c r="I123" s="58" t="s">
        <v>66</v>
      </c>
      <c r="J123" s="58" t="s">
        <v>67</v>
      </c>
      <c r="K123" s="58" t="s">
        <v>654</v>
      </c>
      <c r="L123">
        <v>0</v>
      </c>
    </row>
    <row r="124" spans="1:12" x14ac:dyDescent="0.25">
      <c r="A124">
        <v>5</v>
      </c>
      <c r="B124" s="58" t="s">
        <v>655</v>
      </c>
      <c r="C124" s="58" t="s">
        <v>656</v>
      </c>
      <c r="D124" s="58" t="s">
        <v>657</v>
      </c>
      <c r="E124" s="58" t="s">
        <v>658</v>
      </c>
      <c r="F124" s="58" t="s">
        <v>659</v>
      </c>
      <c r="G124" s="58" t="s">
        <v>56</v>
      </c>
      <c r="H124" s="58" t="s">
        <v>660</v>
      </c>
      <c r="I124" s="58" t="s">
        <v>66</v>
      </c>
      <c r="J124" s="58" t="s">
        <v>59</v>
      </c>
      <c r="K124" s="58" t="s">
        <v>661</v>
      </c>
      <c r="L124">
        <v>14</v>
      </c>
    </row>
    <row r="125" spans="1:12" x14ac:dyDescent="0.25">
      <c r="A125">
        <v>257</v>
      </c>
      <c r="B125" s="58" t="s">
        <v>662</v>
      </c>
      <c r="C125" s="58" t="s">
        <v>66</v>
      </c>
      <c r="D125" s="58" t="s">
        <v>663</v>
      </c>
      <c r="E125" s="58" t="s">
        <v>664</v>
      </c>
      <c r="F125" s="58" t="s">
        <v>81</v>
      </c>
      <c r="G125" s="58" t="s">
        <v>56</v>
      </c>
      <c r="H125" s="58" t="s">
        <v>66</v>
      </c>
      <c r="I125" s="58" t="s">
        <v>66</v>
      </c>
      <c r="J125" s="58" t="s">
        <v>67</v>
      </c>
      <c r="K125" s="58" t="s">
        <v>665</v>
      </c>
      <c r="L125">
        <v>0</v>
      </c>
    </row>
    <row r="126" spans="1:12" x14ac:dyDescent="0.25">
      <c r="A126">
        <v>220</v>
      </c>
      <c r="B126" s="58" t="s">
        <v>666</v>
      </c>
      <c r="C126" s="58" t="s">
        <v>66</v>
      </c>
      <c r="D126" s="58" t="s">
        <v>667</v>
      </c>
      <c r="E126" s="58" t="s">
        <v>668</v>
      </c>
      <c r="F126" s="58" t="s">
        <v>81</v>
      </c>
      <c r="G126" s="58" t="s">
        <v>56</v>
      </c>
      <c r="H126" s="58" t="s">
        <v>66</v>
      </c>
      <c r="I126" s="58" t="s">
        <v>669</v>
      </c>
      <c r="J126" s="58" t="s">
        <v>67</v>
      </c>
      <c r="K126" s="58" t="s">
        <v>670</v>
      </c>
      <c r="L126">
        <v>14</v>
      </c>
    </row>
    <row r="127" spans="1:12" x14ac:dyDescent="0.25">
      <c r="A127">
        <v>295</v>
      </c>
      <c r="B127" s="58" t="s">
        <v>671</v>
      </c>
      <c r="C127" s="58" t="s">
        <v>66</v>
      </c>
      <c r="D127" s="58" t="s">
        <v>66</v>
      </c>
      <c r="E127" s="58" t="s">
        <v>66</v>
      </c>
      <c r="F127" s="58" t="s">
        <v>65</v>
      </c>
      <c r="G127" s="58" t="s">
        <v>56</v>
      </c>
      <c r="H127" s="58" t="s">
        <v>66</v>
      </c>
      <c r="I127" s="58" t="s">
        <v>672</v>
      </c>
      <c r="J127" s="58" t="s">
        <v>67</v>
      </c>
      <c r="K127" s="58" t="s">
        <v>673</v>
      </c>
      <c r="L127">
        <v>0</v>
      </c>
    </row>
    <row r="128" spans="1:12" x14ac:dyDescent="0.25">
      <c r="A128">
        <v>210</v>
      </c>
      <c r="B128" s="58" t="s">
        <v>674</v>
      </c>
      <c r="C128" s="58" t="s">
        <v>675</v>
      </c>
      <c r="D128" s="58" t="s">
        <v>676</v>
      </c>
      <c r="E128" s="58" t="s">
        <v>677</v>
      </c>
      <c r="F128" s="58" t="s">
        <v>81</v>
      </c>
      <c r="G128" s="58" t="s">
        <v>56</v>
      </c>
      <c r="H128" s="58" t="s">
        <v>678</v>
      </c>
      <c r="I128" s="58" t="s">
        <v>679</v>
      </c>
      <c r="J128" s="58" t="s">
        <v>67</v>
      </c>
      <c r="K128" s="58" t="s">
        <v>680</v>
      </c>
      <c r="L128">
        <v>14</v>
      </c>
    </row>
    <row r="129" spans="1:12" x14ac:dyDescent="0.25">
      <c r="A129">
        <v>284</v>
      </c>
      <c r="B129" s="58" t="s">
        <v>681</v>
      </c>
      <c r="C129" s="58" t="s">
        <v>66</v>
      </c>
      <c r="D129" s="58" t="s">
        <v>682</v>
      </c>
      <c r="E129" s="58" t="s">
        <v>683</v>
      </c>
      <c r="F129" s="58" t="s">
        <v>684</v>
      </c>
      <c r="G129" s="58" t="s">
        <v>56</v>
      </c>
      <c r="H129" s="58" t="s">
        <v>685</v>
      </c>
      <c r="I129" s="58" t="s">
        <v>66</v>
      </c>
      <c r="J129" s="58" t="s">
        <v>67</v>
      </c>
      <c r="K129" s="58" t="s">
        <v>686</v>
      </c>
      <c r="L129">
        <v>0</v>
      </c>
    </row>
    <row r="130" spans="1:12" x14ac:dyDescent="0.25">
      <c r="A130">
        <v>110</v>
      </c>
      <c r="B130" s="58" t="s">
        <v>687</v>
      </c>
      <c r="C130" s="58" t="s">
        <v>66</v>
      </c>
      <c r="D130" s="58" t="s">
        <v>688</v>
      </c>
      <c r="E130" s="58" t="s">
        <v>537</v>
      </c>
      <c r="F130" s="58" t="s">
        <v>81</v>
      </c>
      <c r="G130" s="58" t="s">
        <v>56</v>
      </c>
      <c r="H130" s="58" t="s">
        <v>66</v>
      </c>
      <c r="I130" s="58" t="s">
        <v>66</v>
      </c>
      <c r="J130" s="58" t="s">
        <v>67</v>
      </c>
      <c r="K130" s="58" t="s">
        <v>689</v>
      </c>
      <c r="L130">
        <v>14</v>
      </c>
    </row>
    <row r="131" spans="1:12" x14ac:dyDescent="0.25">
      <c r="A131">
        <v>141</v>
      </c>
      <c r="B131" s="58" t="s">
        <v>690</v>
      </c>
      <c r="C131" s="58" t="s">
        <v>66</v>
      </c>
      <c r="D131" s="58" t="s">
        <v>691</v>
      </c>
      <c r="E131" s="58" t="s">
        <v>356</v>
      </c>
      <c r="F131" s="58" t="s">
        <v>65</v>
      </c>
      <c r="G131" s="58" t="s">
        <v>56</v>
      </c>
      <c r="H131" s="58" t="s">
        <v>66</v>
      </c>
      <c r="I131" s="58" t="s">
        <v>692</v>
      </c>
      <c r="J131" s="58" t="s">
        <v>67</v>
      </c>
      <c r="K131" s="58" t="s">
        <v>693</v>
      </c>
      <c r="L131">
        <v>14</v>
      </c>
    </row>
    <row r="132" spans="1:12" x14ac:dyDescent="0.25">
      <c r="A132">
        <v>194</v>
      </c>
      <c r="B132" s="58" t="s">
        <v>1641</v>
      </c>
      <c r="C132" s="58" t="s">
        <v>66</v>
      </c>
      <c r="D132" s="58" t="s">
        <v>220</v>
      </c>
      <c r="E132" s="58" t="s">
        <v>1642</v>
      </c>
      <c r="F132" s="58" t="s">
        <v>221</v>
      </c>
      <c r="G132" s="58" t="s">
        <v>56</v>
      </c>
      <c r="H132" s="58" t="s">
        <v>66</v>
      </c>
      <c r="I132" s="58" t="s">
        <v>66</v>
      </c>
      <c r="J132" s="58" t="s">
        <v>97</v>
      </c>
      <c r="K132" s="58" t="s">
        <v>1643</v>
      </c>
      <c r="L132">
        <v>14</v>
      </c>
    </row>
    <row r="133" spans="1:12" x14ac:dyDescent="0.25">
      <c r="A133">
        <v>88</v>
      </c>
      <c r="B133" s="58" t="s">
        <v>694</v>
      </c>
      <c r="C133" s="58" t="s">
        <v>66</v>
      </c>
      <c r="D133" s="58" t="s">
        <v>695</v>
      </c>
      <c r="E133" s="58" t="s">
        <v>696</v>
      </c>
      <c r="F133" s="58" t="s">
        <v>65</v>
      </c>
      <c r="G133" s="58" t="s">
        <v>56</v>
      </c>
      <c r="H133" s="58" t="s">
        <v>697</v>
      </c>
      <c r="I133" s="58" t="s">
        <v>66</v>
      </c>
      <c r="J133" s="58" t="s">
        <v>198</v>
      </c>
      <c r="K133" s="58" t="s">
        <v>698</v>
      </c>
      <c r="L133">
        <v>0</v>
      </c>
    </row>
    <row r="134" spans="1:12" x14ac:dyDescent="0.25">
      <c r="A134">
        <v>179</v>
      </c>
      <c r="B134" s="58" t="s">
        <v>699</v>
      </c>
      <c r="C134" s="58"/>
      <c r="D134" s="58" t="s">
        <v>700</v>
      </c>
      <c r="E134" s="58" t="s">
        <v>701</v>
      </c>
      <c r="F134" s="58" t="s">
        <v>65</v>
      </c>
      <c r="G134" s="58" t="s">
        <v>56</v>
      </c>
      <c r="H134" s="58"/>
      <c r="I134" s="58"/>
      <c r="J134" s="58" t="s">
        <v>59</v>
      </c>
      <c r="K134" s="58" t="s">
        <v>66</v>
      </c>
      <c r="L134">
        <v>14</v>
      </c>
    </row>
    <row r="135" spans="1:12" x14ac:dyDescent="0.25">
      <c r="A135">
        <v>353</v>
      </c>
      <c r="B135" s="58" t="s">
        <v>702</v>
      </c>
      <c r="C135" s="58" t="s">
        <v>66</v>
      </c>
      <c r="D135" s="58" t="s">
        <v>186</v>
      </c>
      <c r="E135" s="58" t="s">
        <v>187</v>
      </c>
      <c r="F135" s="58" t="s">
        <v>72</v>
      </c>
      <c r="G135" s="58" t="s">
        <v>56</v>
      </c>
      <c r="H135" s="58" t="s">
        <v>66</v>
      </c>
      <c r="I135" s="58" t="s">
        <v>188</v>
      </c>
      <c r="J135" s="58" t="s">
        <v>255</v>
      </c>
      <c r="K135" s="58" t="s">
        <v>190</v>
      </c>
      <c r="L135">
        <v>0</v>
      </c>
    </row>
    <row r="136" spans="1:12" x14ac:dyDescent="0.25">
      <c r="A136">
        <v>128</v>
      </c>
      <c r="B136" s="58" t="s">
        <v>703</v>
      </c>
      <c r="C136" s="58" t="s">
        <v>704</v>
      </c>
      <c r="D136" s="58" t="s">
        <v>705</v>
      </c>
      <c r="E136" s="58" t="s">
        <v>706</v>
      </c>
      <c r="F136" s="58" t="s">
        <v>65</v>
      </c>
      <c r="G136" s="58" t="s">
        <v>56</v>
      </c>
      <c r="H136" s="58" t="s">
        <v>66</v>
      </c>
      <c r="I136" s="58" t="s">
        <v>66</v>
      </c>
      <c r="J136" s="58" t="s">
        <v>67</v>
      </c>
      <c r="K136" s="58" t="s">
        <v>707</v>
      </c>
      <c r="L136">
        <v>14</v>
      </c>
    </row>
    <row r="137" spans="1:12" x14ac:dyDescent="0.25">
      <c r="A137">
        <v>130</v>
      </c>
      <c r="B137" s="58" t="s">
        <v>708</v>
      </c>
      <c r="C137" s="58" t="s">
        <v>66</v>
      </c>
      <c r="D137" s="58" t="s">
        <v>709</v>
      </c>
      <c r="E137" s="58" t="s">
        <v>710</v>
      </c>
      <c r="F137" s="58" t="s">
        <v>81</v>
      </c>
      <c r="G137" s="58" t="s">
        <v>56</v>
      </c>
      <c r="H137" s="58" t="s">
        <v>711</v>
      </c>
      <c r="I137" s="58" t="s">
        <v>712</v>
      </c>
      <c r="J137" s="58" t="s">
        <v>67</v>
      </c>
      <c r="K137" s="58" t="s">
        <v>713</v>
      </c>
      <c r="L137">
        <v>14</v>
      </c>
    </row>
    <row r="138" spans="1:12" x14ac:dyDescent="0.25">
      <c r="A138">
        <v>192</v>
      </c>
      <c r="B138" s="58" t="s">
        <v>714</v>
      </c>
      <c r="C138" s="58" t="s">
        <v>66</v>
      </c>
      <c r="D138" s="58" t="s">
        <v>715</v>
      </c>
      <c r="E138" s="58" t="s">
        <v>716</v>
      </c>
      <c r="F138" s="58" t="s">
        <v>81</v>
      </c>
      <c r="G138" s="58" t="s">
        <v>56</v>
      </c>
      <c r="H138" s="58" t="s">
        <v>66</v>
      </c>
      <c r="I138" s="58" t="s">
        <v>66</v>
      </c>
      <c r="J138" s="58" t="s">
        <v>97</v>
      </c>
      <c r="K138" s="58" t="s">
        <v>66</v>
      </c>
      <c r="L138">
        <v>14</v>
      </c>
    </row>
    <row r="139" spans="1:12" x14ac:dyDescent="0.25">
      <c r="A139">
        <v>185</v>
      </c>
      <c r="B139" s="58" t="s">
        <v>717</v>
      </c>
      <c r="C139" s="58" t="s">
        <v>66</v>
      </c>
      <c r="D139" s="58" t="s">
        <v>718</v>
      </c>
      <c r="E139" s="58" t="s">
        <v>719</v>
      </c>
      <c r="F139" s="58" t="s">
        <v>81</v>
      </c>
      <c r="G139" s="58" t="s">
        <v>56</v>
      </c>
      <c r="H139" s="58" t="s">
        <v>66</v>
      </c>
      <c r="I139" s="58" t="s">
        <v>66</v>
      </c>
      <c r="J139" s="58" t="s">
        <v>67</v>
      </c>
      <c r="K139" s="58" t="s">
        <v>720</v>
      </c>
      <c r="L139">
        <v>14</v>
      </c>
    </row>
    <row r="140" spans="1:12" x14ac:dyDescent="0.25">
      <c r="A140">
        <v>354</v>
      </c>
      <c r="B140" s="58" t="s">
        <v>721</v>
      </c>
      <c r="C140" s="58"/>
      <c r="D140" s="58" t="s">
        <v>355</v>
      </c>
      <c r="E140" s="58" t="s">
        <v>95</v>
      </c>
      <c r="F140" s="58" t="s">
        <v>65</v>
      </c>
      <c r="G140" s="58" t="s">
        <v>56</v>
      </c>
      <c r="H140" s="58"/>
      <c r="I140" s="58"/>
      <c r="J140" s="58"/>
      <c r="K140" s="58" t="s">
        <v>722</v>
      </c>
      <c r="L140">
        <v>0</v>
      </c>
    </row>
    <row r="141" spans="1:12" x14ac:dyDescent="0.25">
      <c r="A141">
        <v>247</v>
      </c>
      <c r="B141" s="58" t="s">
        <v>723</v>
      </c>
      <c r="C141" s="58" t="s">
        <v>724</v>
      </c>
      <c r="D141" s="58" t="s">
        <v>725</v>
      </c>
      <c r="E141" s="58" t="s">
        <v>66</v>
      </c>
      <c r="F141" s="58" t="s">
        <v>81</v>
      </c>
      <c r="G141" s="58" t="s">
        <v>56</v>
      </c>
      <c r="H141" s="58" t="s">
        <v>66</v>
      </c>
      <c r="I141" s="58" t="s">
        <v>66</v>
      </c>
      <c r="J141" s="58" t="s">
        <v>97</v>
      </c>
      <c r="K141" s="58" t="s">
        <v>66</v>
      </c>
      <c r="L141">
        <v>14</v>
      </c>
    </row>
    <row r="142" spans="1:12" x14ac:dyDescent="0.25">
      <c r="A142">
        <v>137</v>
      </c>
      <c r="B142" s="58" t="s">
        <v>726</v>
      </c>
      <c r="C142" s="58" t="s">
        <v>727</v>
      </c>
      <c r="D142" s="58" t="s">
        <v>728</v>
      </c>
      <c r="E142" s="58" t="s">
        <v>196</v>
      </c>
      <c r="F142" s="58" t="s">
        <v>81</v>
      </c>
      <c r="G142" s="58" t="s">
        <v>56</v>
      </c>
      <c r="H142" s="58" t="s">
        <v>66</v>
      </c>
      <c r="I142" s="58" t="s">
        <v>729</v>
      </c>
      <c r="J142" s="58" t="s">
        <v>67</v>
      </c>
      <c r="K142" s="58" t="s">
        <v>730</v>
      </c>
      <c r="L142">
        <v>14</v>
      </c>
    </row>
    <row r="143" spans="1:12" x14ac:dyDescent="0.25">
      <c r="A143">
        <v>67</v>
      </c>
      <c r="B143" s="58" t="s">
        <v>731</v>
      </c>
      <c r="C143" s="58" t="s">
        <v>66</v>
      </c>
      <c r="D143" s="58" t="s">
        <v>732</v>
      </c>
      <c r="E143" s="58" t="s">
        <v>526</v>
      </c>
      <c r="F143" s="58" t="s">
        <v>239</v>
      </c>
      <c r="G143" s="58" t="s">
        <v>56</v>
      </c>
      <c r="H143" s="58" t="s">
        <v>66</v>
      </c>
      <c r="I143" s="58" t="s">
        <v>66</v>
      </c>
      <c r="J143" s="58" t="s">
        <v>67</v>
      </c>
      <c r="K143" s="58" t="s">
        <v>733</v>
      </c>
      <c r="L143">
        <v>0</v>
      </c>
    </row>
    <row r="144" spans="1:12" x14ac:dyDescent="0.25">
      <c r="A144">
        <v>278</v>
      </c>
      <c r="B144" s="58" t="s">
        <v>734</v>
      </c>
      <c r="C144" s="58" t="s">
        <v>66</v>
      </c>
      <c r="D144" s="58" t="s">
        <v>735</v>
      </c>
      <c r="E144" s="58" t="s">
        <v>95</v>
      </c>
      <c r="F144" s="58" t="s">
        <v>65</v>
      </c>
      <c r="G144" s="58" t="s">
        <v>56</v>
      </c>
      <c r="H144" s="58" t="s">
        <v>736</v>
      </c>
      <c r="I144" s="58" t="s">
        <v>66</v>
      </c>
      <c r="J144" s="58" t="s">
        <v>67</v>
      </c>
      <c r="K144" s="58" t="s">
        <v>737</v>
      </c>
      <c r="L144">
        <v>0</v>
      </c>
    </row>
    <row r="145" spans="1:12" x14ac:dyDescent="0.25">
      <c r="A145">
        <v>16</v>
      </c>
      <c r="B145" s="58" t="s">
        <v>738</v>
      </c>
      <c r="C145" s="58" t="s">
        <v>739</v>
      </c>
      <c r="D145" s="58" t="s">
        <v>337</v>
      </c>
      <c r="E145" s="58" t="s">
        <v>338</v>
      </c>
      <c r="F145" s="58" t="s">
        <v>65</v>
      </c>
      <c r="G145" s="58" t="s">
        <v>56</v>
      </c>
      <c r="H145" s="58" t="s">
        <v>66</v>
      </c>
      <c r="I145" s="58" t="s">
        <v>66</v>
      </c>
      <c r="J145" s="58" t="s">
        <v>59</v>
      </c>
      <c r="K145" s="58" t="s">
        <v>340</v>
      </c>
      <c r="L145">
        <v>14</v>
      </c>
    </row>
    <row r="146" spans="1:12" x14ac:dyDescent="0.25">
      <c r="A146">
        <v>306</v>
      </c>
      <c r="B146" s="58" t="s">
        <v>740</v>
      </c>
      <c r="C146" s="58" t="s">
        <v>66</v>
      </c>
      <c r="D146" s="58" t="s">
        <v>741</v>
      </c>
      <c r="E146" s="58" t="s">
        <v>128</v>
      </c>
      <c r="F146" s="58" t="s">
        <v>81</v>
      </c>
      <c r="G146" s="58" t="s">
        <v>56</v>
      </c>
      <c r="H146" s="58" t="s">
        <v>66</v>
      </c>
      <c r="I146" s="58" t="s">
        <v>742</v>
      </c>
      <c r="J146" s="58" t="s">
        <v>67</v>
      </c>
      <c r="K146" s="58" t="s">
        <v>66</v>
      </c>
      <c r="L146">
        <v>0</v>
      </c>
    </row>
    <row r="147" spans="1:12" x14ac:dyDescent="0.25">
      <c r="A147">
        <v>2</v>
      </c>
      <c r="B147" s="58" t="s">
        <v>743</v>
      </c>
      <c r="C147" s="58" t="s">
        <v>744</v>
      </c>
      <c r="D147" s="58" t="s">
        <v>745</v>
      </c>
      <c r="E147" s="58" t="s">
        <v>746</v>
      </c>
      <c r="F147" s="58" t="s">
        <v>628</v>
      </c>
      <c r="G147" s="58" t="s">
        <v>56</v>
      </c>
      <c r="H147" s="58" t="s">
        <v>747</v>
      </c>
      <c r="I147" s="58" t="s">
        <v>748</v>
      </c>
      <c r="J147" s="58" t="s">
        <v>59</v>
      </c>
      <c r="K147" s="58" t="s">
        <v>749</v>
      </c>
      <c r="L147">
        <v>14</v>
      </c>
    </row>
    <row r="148" spans="1:12" x14ac:dyDescent="0.25">
      <c r="A148">
        <v>66</v>
      </c>
      <c r="B148" s="58" t="s">
        <v>750</v>
      </c>
      <c r="C148" s="58" t="s">
        <v>66</v>
      </c>
      <c r="D148" s="58" t="s">
        <v>320</v>
      </c>
      <c r="E148" s="58" t="s">
        <v>321</v>
      </c>
      <c r="F148" s="58" t="s">
        <v>65</v>
      </c>
      <c r="G148" s="58" t="s">
        <v>56</v>
      </c>
      <c r="H148" s="58" t="s">
        <v>66</v>
      </c>
      <c r="I148" s="58" t="s">
        <v>66</v>
      </c>
      <c r="J148" s="58" t="s">
        <v>67</v>
      </c>
      <c r="K148" s="58" t="s">
        <v>751</v>
      </c>
      <c r="L148">
        <v>0</v>
      </c>
    </row>
    <row r="149" spans="1:12" x14ac:dyDescent="0.25">
      <c r="A149">
        <v>64</v>
      </c>
      <c r="B149" s="58" t="s">
        <v>752</v>
      </c>
      <c r="C149" s="58" t="s">
        <v>66</v>
      </c>
      <c r="D149" s="58" t="s">
        <v>753</v>
      </c>
      <c r="E149" s="58" t="s">
        <v>754</v>
      </c>
      <c r="F149" s="58" t="s">
        <v>65</v>
      </c>
      <c r="G149" s="58" t="s">
        <v>56</v>
      </c>
      <c r="H149" s="58" t="s">
        <v>66</v>
      </c>
      <c r="I149" s="58" t="s">
        <v>66</v>
      </c>
      <c r="J149" s="58" t="s">
        <v>67</v>
      </c>
      <c r="K149" s="58" t="s">
        <v>755</v>
      </c>
      <c r="L149">
        <v>14</v>
      </c>
    </row>
    <row r="150" spans="1:12" x14ac:dyDescent="0.25">
      <c r="A150">
        <v>65</v>
      </c>
      <c r="B150" s="58" t="s">
        <v>756</v>
      </c>
      <c r="C150" s="58" t="s">
        <v>66</v>
      </c>
      <c r="D150" s="58" t="s">
        <v>757</v>
      </c>
      <c r="E150" s="58" t="s">
        <v>758</v>
      </c>
      <c r="F150" s="58" t="s">
        <v>65</v>
      </c>
      <c r="G150" s="58" t="s">
        <v>56</v>
      </c>
      <c r="H150" s="58" t="s">
        <v>759</v>
      </c>
      <c r="I150" s="58" t="s">
        <v>66</v>
      </c>
      <c r="J150" s="58" t="s">
        <v>59</v>
      </c>
      <c r="K150" s="58" t="s">
        <v>66</v>
      </c>
      <c r="L150">
        <v>0</v>
      </c>
    </row>
    <row r="151" spans="1:12" x14ac:dyDescent="0.25">
      <c r="A151">
        <v>212</v>
      </c>
      <c r="B151" s="58" t="s">
        <v>760</v>
      </c>
      <c r="C151" s="58" t="s">
        <v>66</v>
      </c>
      <c r="D151" s="58" t="s">
        <v>761</v>
      </c>
      <c r="E151" s="58" t="s">
        <v>762</v>
      </c>
      <c r="F151" s="58" t="s">
        <v>72</v>
      </c>
      <c r="G151" s="58" t="s">
        <v>56</v>
      </c>
      <c r="H151" s="58" t="s">
        <v>66</v>
      </c>
      <c r="I151" s="58" t="s">
        <v>66</v>
      </c>
      <c r="J151" s="58" t="s">
        <v>67</v>
      </c>
      <c r="K151" s="58" t="s">
        <v>763</v>
      </c>
      <c r="L151">
        <v>14</v>
      </c>
    </row>
    <row r="152" spans="1:12" x14ac:dyDescent="0.25">
      <c r="A152">
        <v>206</v>
      </c>
      <c r="B152" s="58" t="s">
        <v>764</v>
      </c>
      <c r="C152" s="58" t="s">
        <v>66</v>
      </c>
      <c r="D152" s="58" t="s">
        <v>765</v>
      </c>
      <c r="E152" s="58" t="s">
        <v>766</v>
      </c>
      <c r="F152" s="58" t="s">
        <v>81</v>
      </c>
      <c r="G152" s="58" t="s">
        <v>56</v>
      </c>
      <c r="H152" s="58" t="s">
        <v>767</v>
      </c>
      <c r="I152" s="58" t="s">
        <v>768</v>
      </c>
      <c r="J152" s="58" t="s">
        <v>255</v>
      </c>
      <c r="K152" s="58" t="s">
        <v>769</v>
      </c>
      <c r="L152">
        <v>14</v>
      </c>
    </row>
    <row r="153" spans="1:12" x14ac:dyDescent="0.25">
      <c r="A153">
        <v>329</v>
      </c>
      <c r="B153" s="58" t="s">
        <v>770</v>
      </c>
      <c r="C153" s="58" t="s">
        <v>66</v>
      </c>
      <c r="D153" s="58" t="s">
        <v>771</v>
      </c>
      <c r="E153" s="58" t="s">
        <v>772</v>
      </c>
      <c r="F153" s="58" t="s">
        <v>81</v>
      </c>
      <c r="G153" s="58" t="s">
        <v>56</v>
      </c>
      <c r="H153" s="58" t="s">
        <v>66</v>
      </c>
      <c r="I153" s="58" t="s">
        <v>773</v>
      </c>
      <c r="J153" s="58" t="s">
        <v>67</v>
      </c>
      <c r="K153" s="58" t="s">
        <v>774</v>
      </c>
      <c r="L153">
        <v>0</v>
      </c>
    </row>
    <row r="154" spans="1:12" x14ac:dyDescent="0.25">
      <c r="A154">
        <v>3</v>
      </c>
      <c r="B154" s="58" t="s">
        <v>775</v>
      </c>
      <c r="C154" s="58" t="s">
        <v>299</v>
      </c>
      <c r="D154" s="58" t="s">
        <v>776</v>
      </c>
      <c r="E154" s="58" t="s">
        <v>777</v>
      </c>
      <c r="F154" s="58" t="s">
        <v>778</v>
      </c>
      <c r="G154" s="58" t="s">
        <v>56</v>
      </c>
      <c r="H154" s="58" t="s">
        <v>66</v>
      </c>
      <c r="I154" s="58" t="s">
        <v>66</v>
      </c>
      <c r="J154" s="58" t="s">
        <v>59</v>
      </c>
      <c r="K154" s="58" t="s">
        <v>779</v>
      </c>
      <c r="L154">
        <v>14</v>
      </c>
    </row>
    <row r="155" spans="1:12" x14ac:dyDescent="0.25">
      <c r="A155">
        <v>26</v>
      </c>
      <c r="B155" s="58" t="s">
        <v>780</v>
      </c>
      <c r="C155" s="58" t="s">
        <v>781</v>
      </c>
      <c r="D155" s="58" t="s">
        <v>782</v>
      </c>
      <c r="E155" s="58" t="s">
        <v>783</v>
      </c>
      <c r="F155" s="58" t="s">
        <v>81</v>
      </c>
      <c r="G155" s="58" t="s">
        <v>56</v>
      </c>
      <c r="H155" s="58" t="s">
        <v>66</v>
      </c>
      <c r="I155" s="58" t="s">
        <v>66</v>
      </c>
      <c r="J155" s="58" t="s">
        <v>59</v>
      </c>
      <c r="K155" s="58" t="s">
        <v>66</v>
      </c>
      <c r="L155">
        <v>14</v>
      </c>
    </row>
    <row r="156" spans="1:12" x14ac:dyDescent="0.25">
      <c r="A156">
        <v>134</v>
      </c>
      <c r="B156" s="58" t="s">
        <v>784</v>
      </c>
      <c r="C156" s="58" t="s">
        <v>66</v>
      </c>
      <c r="D156" s="58" t="s">
        <v>785</v>
      </c>
      <c r="E156" s="58" t="s">
        <v>786</v>
      </c>
      <c r="F156" s="58" t="s">
        <v>72</v>
      </c>
      <c r="G156" s="58" t="s">
        <v>56</v>
      </c>
      <c r="H156" s="58" t="s">
        <v>66</v>
      </c>
      <c r="I156" s="58" t="s">
        <v>66</v>
      </c>
      <c r="J156" s="58" t="s">
        <v>67</v>
      </c>
      <c r="K156" s="58" t="s">
        <v>77</v>
      </c>
      <c r="L156">
        <v>14</v>
      </c>
    </row>
    <row r="157" spans="1:12" x14ac:dyDescent="0.25">
      <c r="A157">
        <v>198</v>
      </c>
      <c r="B157" s="58" t="s">
        <v>787</v>
      </c>
      <c r="C157" s="58" t="s">
        <v>66</v>
      </c>
      <c r="D157" s="58" t="s">
        <v>788</v>
      </c>
      <c r="E157" s="58" t="s">
        <v>789</v>
      </c>
      <c r="F157" s="58" t="s">
        <v>65</v>
      </c>
      <c r="G157" s="58" t="s">
        <v>56</v>
      </c>
      <c r="H157" s="58" t="s">
        <v>66</v>
      </c>
      <c r="I157" s="58" t="s">
        <v>66</v>
      </c>
      <c r="J157" s="58" t="s">
        <v>67</v>
      </c>
      <c r="K157" s="58" t="s">
        <v>790</v>
      </c>
      <c r="L157">
        <v>14</v>
      </c>
    </row>
    <row r="158" spans="1:12" x14ac:dyDescent="0.25">
      <c r="A158">
        <v>241</v>
      </c>
      <c r="B158" s="58" t="s">
        <v>791</v>
      </c>
      <c r="C158" s="58" t="s">
        <v>66</v>
      </c>
      <c r="D158" s="58" t="s">
        <v>792</v>
      </c>
      <c r="E158" s="58" t="s">
        <v>793</v>
      </c>
      <c r="F158" s="58" t="s">
        <v>81</v>
      </c>
      <c r="G158" s="58" t="s">
        <v>56</v>
      </c>
      <c r="H158" s="58" t="s">
        <v>66</v>
      </c>
      <c r="I158" s="58" t="s">
        <v>794</v>
      </c>
      <c r="J158" s="58" t="s">
        <v>97</v>
      </c>
      <c r="K158" s="58" t="s">
        <v>66</v>
      </c>
      <c r="L158">
        <v>14</v>
      </c>
    </row>
    <row r="159" spans="1:12" x14ac:dyDescent="0.25">
      <c r="A159">
        <v>181</v>
      </c>
      <c r="B159" s="58" t="s">
        <v>795</v>
      </c>
      <c r="C159" s="58" t="s">
        <v>66</v>
      </c>
      <c r="D159" s="58" t="s">
        <v>796</v>
      </c>
      <c r="E159" s="58" t="s">
        <v>797</v>
      </c>
      <c r="F159" s="58" t="s">
        <v>65</v>
      </c>
      <c r="G159" s="58" t="s">
        <v>56</v>
      </c>
      <c r="H159" s="58" t="s">
        <v>66</v>
      </c>
      <c r="I159" s="58" t="s">
        <v>66</v>
      </c>
      <c r="J159" s="58" t="s">
        <v>67</v>
      </c>
      <c r="K159" s="58" t="s">
        <v>798</v>
      </c>
      <c r="L159">
        <v>14</v>
      </c>
    </row>
    <row r="160" spans="1:12" x14ac:dyDescent="0.25">
      <c r="A160">
        <v>260</v>
      </c>
      <c r="B160" s="58" t="s">
        <v>799</v>
      </c>
      <c r="C160" s="58" t="s">
        <v>66</v>
      </c>
      <c r="D160" s="58" t="s">
        <v>800</v>
      </c>
      <c r="E160" s="58" t="s">
        <v>801</v>
      </c>
      <c r="F160" s="58" t="s">
        <v>65</v>
      </c>
      <c r="G160" s="58" t="s">
        <v>56</v>
      </c>
      <c r="H160" s="58" t="s">
        <v>66</v>
      </c>
      <c r="I160" s="58" t="s">
        <v>802</v>
      </c>
      <c r="J160" s="58" t="s">
        <v>67</v>
      </c>
      <c r="K160" s="58" t="s">
        <v>407</v>
      </c>
      <c r="L160">
        <v>0</v>
      </c>
    </row>
    <row r="161" spans="1:12" x14ac:dyDescent="0.25">
      <c r="A161">
        <v>328</v>
      </c>
      <c r="B161" s="58" t="s">
        <v>803</v>
      </c>
      <c r="C161" s="58"/>
      <c r="D161" s="58" t="s">
        <v>66</v>
      </c>
      <c r="E161" s="58" t="s">
        <v>66</v>
      </c>
      <c r="F161" s="58" t="s">
        <v>65</v>
      </c>
      <c r="G161" s="58" t="s">
        <v>56</v>
      </c>
      <c r="H161" s="58"/>
      <c r="I161" s="58"/>
      <c r="J161" s="58"/>
      <c r="K161" s="58" t="s">
        <v>66</v>
      </c>
      <c r="L161">
        <v>0</v>
      </c>
    </row>
    <row r="162" spans="1:12" x14ac:dyDescent="0.25">
      <c r="A162">
        <v>118</v>
      </c>
      <c r="B162" s="58" t="s">
        <v>804</v>
      </c>
      <c r="C162" s="58" t="s">
        <v>66</v>
      </c>
      <c r="D162" s="58" t="s">
        <v>805</v>
      </c>
      <c r="E162" s="58" t="s">
        <v>806</v>
      </c>
      <c r="F162" s="58" t="s">
        <v>81</v>
      </c>
      <c r="G162" s="58" t="s">
        <v>56</v>
      </c>
      <c r="H162" s="58" t="s">
        <v>66</v>
      </c>
      <c r="I162" s="58" t="s">
        <v>66</v>
      </c>
      <c r="J162" s="58" t="s">
        <v>255</v>
      </c>
      <c r="K162" s="58" t="s">
        <v>807</v>
      </c>
      <c r="L162">
        <v>14</v>
      </c>
    </row>
    <row r="163" spans="1:12" x14ac:dyDescent="0.25">
      <c r="A163">
        <v>58</v>
      </c>
      <c r="B163" s="58" t="s">
        <v>808</v>
      </c>
      <c r="C163" s="58" t="s">
        <v>809</v>
      </c>
      <c r="D163" s="58" t="s">
        <v>810</v>
      </c>
      <c r="E163" s="58" t="s">
        <v>471</v>
      </c>
      <c r="F163" s="58" t="s">
        <v>628</v>
      </c>
      <c r="G163" s="58" t="s">
        <v>56</v>
      </c>
      <c r="H163" s="58" t="s">
        <v>811</v>
      </c>
      <c r="I163" s="58" t="s">
        <v>812</v>
      </c>
      <c r="J163" s="58" t="s">
        <v>67</v>
      </c>
      <c r="K163" s="58" t="s">
        <v>813</v>
      </c>
      <c r="L163">
        <v>14</v>
      </c>
    </row>
    <row r="164" spans="1:12" x14ac:dyDescent="0.25">
      <c r="A164">
        <v>107</v>
      </c>
      <c r="B164" s="58" t="s">
        <v>814</v>
      </c>
      <c r="C164" s="58" t="s">
        <v>66</v>
      </c>
      <c r="D164" s="58" t="s">
        <v>815</v>
      </c>
      <c r="E164" s="58" t="s">
        <v>816</v>
      </c>
      <c r="F164" s="58" t="s">
        <v>65</v>
      </c>
      <c r="G164" s="58" t="s">
        <v>56</v>
      </c>
      <c r="H164" s="58" t="s">
        <v>66</v>
      </c>
      <c r="I164" s="58" t="s">
        <v>66</v>
      </c>
      <c r="J164" s="58" t="s">
        <v>67</v>
      </c>
      <c r="K164" s="58" t="s">
        <v>817</v>
      </c>
      <c r="L164">
        <v>14</v>
      </c>
    </row>
    <row r="165" spans="1:12" x14ac:dyDescent="0.25">
      <c r="A165">
        <v>155</v>
      </c>
      <c r="B165" s="58" t="s">
        <v>818</v>
      </c>
      <c r="C165" s="58" t="s">
        <v>66</v>
      </c>
      <c r="D165" s="58" t="s">
        <v>819</v>
      </c>
      <c r="E165" s="58" t="s">
        <v>820</v>
      </c>
      <c r="F165" s="58" t="s">
        <v>821</v>
      </c>
      <c r="G165" s="58" t="s">
        <v>56</v>
      </c>
      <c r="H165" s="58" t="s">
        <v>66</v>
      </c>
      <c r="I165" s="58" t="s">
        <v>822</v>
      </c>
      <c r="J165" s="58" t="s">
        <v>59</v>
      </c>
      <c r="K165" s="58" t="s">
        <v>823</v>
      </c>
      <c r="L165">
        <v>14</v>
      </c>
    </row>
    <row r="166" spans="1:12" x14ac:dyDescent="0.25">
      <c r="A166">
        <v>273</v>
      </c>
      <c r="B166" s="58" t="s">
        <v>824</v>
      </c>
      <c r="C166" s="58" t="s">
        <v>66</v>
      </c>
      <c r="D166" s="58" t="s">
        <v>825</v>
      </c>
      <c r="E166" s="58" t="s">
        <v>826</v>
      </c>
      <c r="F166" s="58" t="s">
        <v>81</v>
      </c>
      <c r="G166" s="58" t="s">
        <v>56</v>
      </c>
      <c r="H166" s="58" t="s">
        <v>66</v>
      </c>
      <c r="I166" s="58" t="s">
        <v>66</v>
      </c>
      <c r="J166" s="58" t="s">
        <v>97</v>
      </c>
      <c r="K166" s="58" t="s">
        <v>66</v>
      </c>
      <c r="L166">
        <v>0</v>
      </c>
    </row>
    <row r="167" spans="1:12" x14ac:dyDescent="0.25">
      <c r="A167">
        <v>313</v>
      </c>
      <c r="B167" s="58" t="s">
        <v>827</v>
      </c>
      <c r="C167" s="58" t="s">
        <v>66</v>
      </c>
      <c r="D167" s="58" t="s">
        <v>828</v>
      </c>
      <c r="E167" s="58" t="s">
        <v>829</v>
      </c>
      <c r="F167" s="58" t="s">
        <v>81</v>
      </c>
      <c r="G167" s="58" t="s">
        <v>56</v>
      </c>
      <c r="H167" s="58" t="s">
        <v>830</v>
      </c>
      <c r="I167" s="58" t="s">
        <v>66</v>
      </c>
      <c r="J167" s="58" t="s">
        <v>66</v>
      </c>
      <c r="K167" s="58" t="s">
        <v>66</v>
      </c>
      <c r="L167">
        <v>0</v>
      </c>
    </row>
    <row r="168" spans="1:12" x14ac:dyDescent="0.25">
      <c r="A168">
        <v>266</v>
      </c>
      <c r="B168" s="58" t="s">
        <v>831</v>
      </c>
      <c r="C168" s="58" t="s">
        <v>832</v>
      </c>
      <c r="D168" s="58" t="s">
        <v>833</v>
      </c>
      <c r="E168" s="58" t="s">
        <v>834</v>
      </c>
      <c r="F168" s="58" t="s">
        <v>81</v>
      </c>
      <c r="G168" s="58" t="s">
        <v>56</v>
      </c>
      <c r="H168" s="58" t="s">
        <v>66</v>
      </c>
      <c r="I168" s="58" t="s">
        <v>66</v>
      </c>
      <c r="J168" s="58" t="s">
        <v>67</v>
      </c>
      <c r="K168" s="58" t="s">
        <v>835</v>
      </c>
      <c r="L168">
        <v>0</v>
      </c>
    </row>
    <row r="169" spans="1:12" x14ac:dyDescent="0.25">
      <c r="A169">
        <v>344</v>
      </c>
      <c r="B169" s="58" t="s">
        <v>836</v>
      </c>
      <c r="C169" s="58" t="s">
        <v>66</v>
      </c>
      <c r="D169" s="58" t="s">
        <v>837</v>
      </c>
      <c r="E169" s="58" t="s">
        <v>677</v>
      </c>
      <c r="F169" s="58" t="s">
        <v>81</v>
      </c>
      <c r="G169" s="58" t="s">
        <v>56</v>
      </c>
      <c r="H169" s="58" t="s">
        <v>66</v>
      </c>
      <c r="I169" s="58" t="s">
        <v>838</v>
      </c>
      <c r="J169" s="58" t="s">
        <v>255</v>
      </c>
      <c r="K169" s="58" t="s">
        <v>839</v>
      </c>
      <c r="L169">
        <v>0</v>
      </c>
    </row>
    <row r="170" spans="1:12" x14ac:dyDescent="0.25">
      <c r="A170">
        <v>232</v>
      </c>
      <c r="B170" s="58" t="s">
        <v>250</v>
      </c>
      <c r="C170" s="58" t="s">
        <v>66</v>
      </c>
      <c r="D170" s="58" t="s">
        <v>840</v>
      </c>
      <c r="E170" s="58" t="s">
        <v>841</v>
      </c>
      <c r="F170" s="58" t="s">
        <v>81</v>
      </c>
      <c r="G170" s="58" t="s">
        <v>56</v>
      </c>
      <c r="H170" s="58" t="s">
        <v>66</v>
      </c>
      <c r="I170" s="58" t="s">
        <v>842</v>
      </c>
      <c r="J170" s="58" t="s">
        <v>67</v>
      </c>
      <c r="K170" s="58" t="s">
        <v>843</v>
      </c>
      <c r="L170">
        <v>14</v>
      </c>
    </row>
    <row r="171" spans="1:12" x14ac:dyDescent="0.25">
      <c r="A171">
        <v>81</v>
      </c>
      <c r="B171" s="58" t="s">
        <v>844</v>
      </c>
      <c r="C171" s="58" t="s">
        <v>66</v>
      </c>
      <c r="D171" s="58" t="s">
        <v>66</v>
      </c>
      <c r="E171" s="58" t="s">
        <v>66</v>
      </c>
      <c r="F171" s="58" t="s">
        <v>81</v>
      </c>
      <c r="G171" s="58" t="s">
        <v>56</v>
      </c>
      <c r="H171" s="58" t="s">
        <v>66</v>
      </c>
      <c r="I171" s="58" t="s">
        <v>66</v>
      </c>
      <c r="J171" s="58" t="s">
        <v>67</v>
      </c>
      <c r="K171" s="58" t="s">
        <v>845</v>
      </c>
      <c r="L171">
        <v>0</v>
      </c>
    </row>
    <row r="172" spans="1:12" x14ac:dyDescent="0.25">
      <c r="A172">
        <v>246</v>
      </c>
      <c r="B172" s="58" t="s">
        <v>846</v>
      </c>
      <c r="C172" s="58" t="s">
        <v>66</v>
      </c>
      <c r="D172" s="58" t="s">
        <v>847</v>
      </c>
      <c r="E172" s="58" t="s">
        <v>848</v>
      </c>
      <c r="F172" s="58" t="s">
        <v>65</v>
      </c>
      <c r="G172" s="58" t="s">
        <v>56</v>
      </c>
      <c r="H172" s="58" t="s">
        <v>849</v>
      </c>
      <c r="I172" s="58" t="s">
        <v>66</v>
      </c>
      <c r="J172" s="58" t="s">
        <v>67</v>
      </c>
      <c r="K172" s="58" t="s">
        <v>850</v>
      </c>
      <c r="L172">
        <v>14</v>
      </c>
    </row>
    <row r="173" spans="1:12" x14ac:dyDescent="0.25">
      <c r="A173">
        <v>337</v>
      </c>
      <c r="B173" s="58" t="s">
        <v>851</v>
      </c>
      <c r="C173" s="58" t="s">
        <v>852</v>
      </c>
      <c r="D173" s="58" t="s">
        <v>853</v>
      </c>
      <c r="E173" s="58" t="s">
        <v>235</v>
      </c>
      <c r="F173" s="58" t="s">
        <v>81</v>
      </c>
      <c r="G173" s="58" t="s">
        <v>56</v>
      </c>
      <c r="H173" s="58" t="s">
        <v>66</v>
      </c>
      <c r="I173" s="58" t="s">
        <v>854</v>
      </c>
      <c r="J173" s="58" t="s">
        <v>67</v>
      </c>
      <c r="K173" s="58" t="s">
        <v>855</v>
      </c>
      <c r="L173">
        <v>0</v>
      </c>
    </row>
    <row r="174" spans="1:12" x14ac:dyDescent="0.25">
      <c r="A174">
        <v>75</v>
      </c>
      <c r="B174" s="58" t="s">
        <v>856</v>
      </c>
      <c r="C174" s="58" t="s">
        <v>857</v>
      </c>
      <c r="D174" s="58" t="s">
        <v>858</v>
      </c>
      <c r="E174" s="58" t="s">
        <v>196</v>
      </c>
      <c r="F174" s="58" t="s">
        <v>81</v>
      </c>
      <c r="G174" s="58" t="s">
        <v>56</v>
      </c>
      <c r="H174" s="58" t="s">
        <v>859</v>
      </c>
      <c r="I174" s="58" t="s">
        <v>66</v>
      </c>
      <c r="J174" s="58" t="s">
        <v>67</v>
      </c>
      <c r="K174" s="58" t="s">
        <v>860</v>
      </c>
      <c r="L174">
        <v>0</v>
      </c>
    </row>
    <row r="175" spans="1:12" x14ac:dyDescent="0.25">
      <c r="A175">
        <v>255</v>
      </c>
      <c r="B175" s="58" t="s">
        <v>861</v>
      </c>
      <c r="C175" s="58" t="s">
        <v>66</v>
      </c>
      <c r="D175" s="58" t="s">
        <v>725</v>
      </c>
      <c r="E175" s="58" t="s">
        <v>862</v>
      </c>
      <c r="F175" s="58" t="s">
        <v>81</v>
      </c>
      <c r="G175" s="58" t="s">
        <v>56</v>
      </c>
      <c r="H175" s="58" t="s">
        <v>863</v>
      </c>
      <c r="I175" s="58" t="s">
        <v>66</v>
      </c>
      <c r="J175" s="58" t="s">
        <v>67</v>
      </c>
      <c r="K175" s="58" t="s">
        <v>864</v>
      </c>
      <c r="L175">
        <v>14</v>
      </c>
    </row>
    <row r="176" spans="1:12" x14ac:dyDescent="0.25">
      <c r="A176">
        <v>121</v>
      </c>
      <c r="B176" s="58" t="s">
        <v>865</v>
      </c>
      <c r="C176" s="58" t="s">
        <v>66</v>
      </c>
      <c r="D176" s="58" t="s">
        <v>866</v>
      </c>
      <c r="E176" s="58" t="s">
        <v>867</v>
      </c>
      <c r="F176" s="58" t="s">
        <v>81</v>
      </c>
      <c r="G176" s="58" t="s">
        <v>56</v>
      </c>
      <c r="H176" s="58" t="s">
        <v>66</v>
      </c>
      <c r="I176" s="58" t="s">
        <v>66</v>
      </c>
      <c r="J176" s="58" t="s">
        <v>67</v>
      </c>
      <c r="K176" s="58" t="s">
        <v>868</v>
      </c>
      <c r="L176">
        <v>14</v>
      </c>
    </row>
    <row r="177" spans="1:12" x14ac:dyDescent="0.25">
      <c r="A177">
        <v>77</v>
      </c>
      <c r="B177" s="58" t="s">
        <v>869</v>
      </c>
      <c r="C177" s="58" t="s">
        <v>870</v>
      </c>
      <c r="D177" s="58" t="s">
        <v>871</v>
      </c>
      <c r="E177" s="58" t="s">
        <v>872</v>
      </c>
      <c r="F177" s="58" t="s">
        <v>65</v>
      </c>
      <c r="G177" s="58" t="s">
        <v>56</v>
      </c>
      <c r="H177" s="58" t="s">
        <v>66</v>
      </c>
      <c r="I177" s="58" t="s">
        <v>873</v>
      </c>
      <c r="J177" s="58" t="s">
        <v>67</v>
      </c>
      <c r="K177" s="58" t="s">
        <v>874</v>
      </c>
      <c r="L177">
        <v>0</v>
      </c>
    </row>
    <row r="178" spans="1:12" x14ac:dyDescent="0.25">
      <c r="A178">
        <v>119</v>
      </c>
      <c r="B178" s="58" t="s">
        <v>875</v>
      </c>
      <c r="C178" s="58"/>
      <c r="D178" s="58" t="s">
        <v>876</v>
      </c>
      <c r="E178" s="58" t="s">
        <v>877</v>
      </c>
      <c r="F178" s="58" t="s">
        <v>81</v>
      </c>
      <c r="G178" s="58" t="s">
        <v>56</v>
      </c>
      <c r="H178" s="58"/>
      <c r="I178" s="58"/>
      <c r="J178" s="58" t="s">
        <v>59</v>
      </c>
      <c r="K178" s="58" t="s">
        <v>878</v>
      </c>
      <c r="L178">
        <v>14</v>
      </c>
    </row>
    <row r="179" spans="1:12" x14ac:dyDescent="0.25">
      <c r="A179">
        <v>162</v>
      </c>
      <c r="B179" s="58" t="s">
        <v>879</v>
      </c>
      <c r="C179" s="58" t="s">
        <v>880</v>
      </c>
      <c r="D179" s="58" t="s">
        <v>881</v>
      </c>
      <c r="E179" s="58" t="s">
        <v>882</v>
      </c>
      <c r="F179" s="58" t="s">
        <v>81</v>
      </c>
      <c r="G179" s="58" t="s">
        <v>56</v>
      </c>
      <c r="H179" s="58" t="s">
        <v>883</v>
      </c>
      <c r="I179" s="58" t="s">
        <v>66</v>
      </c>
      <c r="J179" s="58" t="s">
        <v>67</v>
      </c>
      <c r="K179" s="58" t="s">
        <v>884</v>
      </c>
      <c r="L179">
        <v>14</v>
      </c>
    </row>
    <row r="180" spans="1:12" x14ac:dyDescent="0.25">
      <c r="A180">
        <v>105</v>
      </c>
      <c r="B180" s="58" t="s">
        <v>885</v>
      </c>
      <c r="C180" s="58" t="s">
        <v>886</v>
      </c>
      <c r="D180" s="58" t="s">
        <v>876</v>
      </c>
      <c r="E180" s="58" t="s">
        <v>877</v>
      </c>
      <c r="F180" s="58" t="s">
        <v>81</v>
      </c>
      <c r="G180" s="58" t="s">
        <v>56</v>
      </c>
      <c r="H180" s="58" t="s">
        <v>66</v>
      </c>
      <c r="I180" s="58" t="s">
        <v>66</v>
      </c>
      <c r="J180" s="58" t="s">
        <v>59</v>
      </c>
      <c r="K180" s="58" t="s">
        <v>887</v>
      </c>
      <c r="L180">
        <v>14</v>
      </c>
    </row>
    <row r="181" spans="1:12" x14ac:dyDescent="0.25">
      <c r="A181">
        <v>183</v>
      </c>
      <c r="B181" s="58" t="s">
        <v>888</v>
      </c>
      <c r="C181" s="58" t="s">
        <v>66</v>
      </c>
      <c r="D181" s="58" t="s">
        <v>889</v>
      </c>
      <c r="E181" s="58" t="s">
        <v>890</v>
      </c>
      <c r="F181" s="58" t="s">
        <v>65</v>
      </c>
      <c r="G181" s="58" t="s">
        <v>56</v>
      </c>
      <c r="H181" s="58" t="s">
        <v>66</v>
      </c>
      <c r="I181" s="58" t="s">
        <v>66</v>
      </c>
      <c r="J181" s="58" t="s">
        <v>67</v>
      </c>
      <c r="K181" s="58" t="s">
        <v>891</v>
      </c>
      <c r="L181">
        <v>14</v>
      </c>
    </row>
    <row r="182" spans="1:12" x14ac:dyDescent="0.25">
      <c r="A182">
        <v>240</v>
      </c>
      <c r="B182" s="58" t="s">
        <v>892</v>
      </c>
      <c r="C182" s="58" t="s">
        <v>66</v>
      </c>
      <c r="D182" s="58" t="s">
        <v>893</v>
      </c>
      <c r="E182" s="58" t="s">
        <v>894</v>
      </c>
      <c r="F182" s="58" t="s">
        <v>65</v>
      </c>
      <c r="G182" s="58" t="s">
        <v>56</v>
      </c>
      <c r="H182" s="58" t="s">
        <v>66</v>
      </c>
      <c r="I182" s="58" t="s">
        <v>895</v>
      </c>
      <c r="J182" s="58" t="s">
        <v>67</v>
      </c>
      <c r="K182" s="58" t="s">
        <v>896</v>
      </c>
      <c r="L182">
        <v>14</v>
      </c>
    </row>
    <row r="183" spans="1:12" x14ac:dyDescent="0.25">
      <c r="A183">
        <v>265</v>
      </c>
      <c r="B183" s="58" t="s">
        <v>897</v>
      </c>
      <c r="C183" s="58" t="s">
        <v>66</v>
      </c>
      <c r="D183" s="58" t="s">
        <v>898</v>
      </c>
      <c r="E183" s="58" t="s">
        <v>899</v>
      </c>
      <c r="F183" s="58" t="s">
        <v>900</v>
      </c>
      <c r="G183" s="58" t="s">
        <v>56</v>
      </c>
      <c r="H183" s="58" t="s">
        <v>66</v>
      </c>
      <c r="I183" s="58" t="s">
        <v>901</v>
      </c>
      <c r="J183" s="58" t="s">
        <v>67</v>
      </c>
      <c r="K183" s="58" t="s">
        <v>902</v>
      </c>
      <c r="L183">
        <v>0</v>
      </c>
    </row>
    <row r="184" spans="1:12" x14ac:dyDescent="0.25">
      <c r="A184">
        <v>204</v>
      </c>
      <c r="B184" s="58" t="s">
        <v>903</v>
      </c>
      <c r="C184" s="58" t="s">
        <v>66</v>
      </c>
      <c r="D184" s="58" t="s">
        <v>904</v>
      </c>
      <c r="E184" s="58" t="s">
        <v>66</v>
      </c>
      <c r="F184" s="58" t="s">
        <v>81</v>
      </c>
      <c r="G184" s="58" t="s">
        <v>56</v>
      </c>
      <c r="H184" s="58" t="s">
        <v>66</v>
      </c>
      <c r="I184" s="58" t="s">
        <v>66</v>
      </c>
      <c r="J184" s="58" t="s">
        <v>67</v>
      </c>
      <c r="K184" s="58" t="s">
        <v>905</v>
      </c>
      <c r="L184">
        <v>14</v>
      </c>
    </row>
    <row r="185" spans="1:12" x14ac:dyDescent="0.25">
      <c r="A185">
        <v>223</v>
      </c>
      <c r="B185" s="58" t="s">
        <v>906</v>
      </c>
      <c r="C185" s="58" t="s">
        <v>66</v>
      </c>
      <c r="D185" s="58" t="s">
        <v>907</v>
      </c>
      <c r="E185" s="58" t="s">
        <v>908</v>
      </c>
      <c r="F185" s="58" t="s">
        <v>81</v>
      </c>
      <c r="G185" s="58" t="s">
        <v>56</v>
      </c>
      <c r="H185" s="58" t="s">
        <v>66</v>
      </c>
      <c r="I185" s="58" t="s">
        <v>66</v>
      </c>
      <c r="J185" s="58" t="s">
        <v>67</v>
      </c>
      <c r="K185" s="58" t="s">
        <v>909</v>
      </c>
      <c r="L185">
        <v>14</v>
      </c>
    </row>
    <row r="186" spans="1:12" x14ac:dyDescent="0.25">
      <c r="A186">
        <v>131</v>
      </c>
      <c r="B186" s="58" t="s">
        <v>910</v>
      </c>
      <c r="C186" s="58" t="s">
        <v>66</v>
      </c>
      <c r="D186" s="58" t="s">
        <v>911</v>
      </c>
      <c r="E186" s="58" t="s">
        <v>427</v>
      </c>
      <c r="F186" s="58" t="s">
        <v>81</v>
      </c>
      <c r="G186" s="58" t="s">
        <v>56</v>
      </c>
      <c r="H186" s="58" t="s">
        <v>66</v>
      </c>
      <c r="I186" s="58" t="s">
        <v>66</v>
      </c>
      <c r="J186" s="58" t="s">
        <v>67</v>
      </c>
      <c r="K186" s="58" t="s">
        <v>912</v>
      </c>
      <c r="L186">
        <v>14</v>
      </c>
    </row>
    <row r="187" spans="1:12" x14ac:dyDescent="0.25">
      <c r="A187">
        <v>97</v>
      </c>
      <c r="B187" s="58" t="s">
        <v>913</v>
      </c>
      <c r="C187" s="58" t="s">
        <v>66</v>
      </c>
      <c r="D187" s="58" t="s">
        <v>914</v>
      </c>
      <c r="E187" s="58" t="s">
        <v>915</v>
      </c>
      <c r="F187" s="58" t="s">
        <v>239</v>
      </c>
      <c r="G187" s="58" t="s">
        <v>56</v>
      </c>
      <c r="H187" s="58" t="s">
        <v>66</v>
      </c>
      <c r="I187" s="58" t="s">
        <v>916</v>
      </c>
      <c r="J187" s="58" t="s">
        <v>67</v>
      </c>
      <c r="K187" s="58" t="s">
        <v>917</v>
      </c>
      <c r="L187">
        <v>0</v>
      </c>
    </row>
    <row r="188" spans="1:12" x14ac:dyDescent="0.25">
      <c r="A188">
        <v>299</v>
      </c>
      <c r="B188" s="58" t="s">
        <v>918</v>
      </c>
      <c r="C188" s="58"/>
      <c r="D188" s="58" t="s">
        <v>919</v>
      </c>
      <c r="E188" s="58" t="s">
        <v>920</v>
      </c>
      <c r="F188" s="58" t="s">
        <v>239</v>
      </c>
      <c r="G188" s="58" t="s">
        <v>56</v>
      </c>
      <c r="H188" s="58"/>
      <c r="I188" s="58" t="s">
        <v>921</v>
      </c>
      <c r="J188" s="58" t="s">
        <v>67</v>
      </c>
      <c r="K188" s="58" t="s">
        <v>922</v>
      </c>
      <c r="L188">
        <v>0</v>
      </c>
    </row>
    <row r="189" spans="1:12" x14ac:dyDescent="0.25">
      <c r="A189">
        <v>269</v>
      </c>
      <c r="B189" s="58" t="s">
        <v>923</v>
      </c>
      <c r="C189" s="58" t="s">
        <v>924</v>
      </c>
      <c r="D189" s="58" t="s">
        <v>925</v>
      </c>
      <c r="E189" s="58" t="s">
        <v>926</v>
      </c>
      <c r="F189" s="58" t="s">
        <v>65</v>
      </c>
      <c r="G189" s="58" t="s">
        <v>56</v>
      </c>
      <c r="H189" s="58" t="s">
        <v>66</v>
      </c>
      <c r="I189" s="58" t="s">
        <v>927</v>
      </c>
      <c r="J189" s="58" t="s">
        <v>67</v>
      </c>
      <c r="K189" s="58" t="s">
        <v>928</v>
      </c>
      <c r="L189">
        <v>0</v>
      </c>
    </row>
    <row r="190" spans="1:12" x14ac:dyDescent="0.25">
      <c r="A190">
        <v>178</v>
      </c>
      <c r="B190" s="58" t="s">
        <v>929</v>
      </c>
      <c r="C190" s="58"/>
      <c r="D190" s="58" t="s">
        <v>930</v>
      </c>
      <c r="E190" s="58" t="s">
        <v>931</v>
      </c>
      <c r="F190" s="58" t="s">
        <v>932</v>
      </c>
      <c r="G190" s="58" t="s">
        <v>56</v>
      </c>
      <c r="H190" s="58"/>
      <c r="I190" s="58"/>
      <c r="J190" s="58" t="s">
        <v>59</v>
      </c>
      <c r="K190" s="58" t="s">
        <v>933</v>
      </c>
      <c r="L190">
        <v>14</v>
      </c>
    </row>
    <row r="191" spans="1:12" x14ac:dyDescent="0.25">
      <c r="A191">
        <v>143</v>
      </c>
      <c r="B191" s="58" t="s">
        <v>934</v>
      </c>
      <c r="C191" s="58" t="s">
        <v>935</v>
      </c>
      <c r="D191" s="58" t="s">
        <v>936</v>
      </c>
      <c r="E191" s="58" t="s">
        <v>937</v>
      </c>
      <c r="F191" s="58" t="s">
        <v>65</v>
      </c>
      <c r="G191" s="58" t="s">
        <v>56</v>
      </c>
      <c r="H191" s="58" t="s">
        <v>66</v>
      </c>
      <c r="I191" s="58" t="s">
        <v>938</v>
      </c>
      <c r="J191" s="58" t="s">
        <v>67</v>
      </c>
      <c r="K191" s="58" t="s">
        <v>939</v>
      </c>
      <c r="L191">
        <v>14</v>
      </c>
    </row>
    <row r="192" spans="1:12" x14ac:dyDescent="0.25">
      <c r="A192">
        <v>297</v>
      </c>
      <c r="B192" s="58" t="s">
        <v>940</v>
      </c>
      <c r="C192" s="58" t="s">
        <v>66</v>
      </c>
      <c r="D192" s="58" t="s">
        <v>941</v>
      </c>
      <c r="E192" s="58" t="s">
        <v>942</v>
      </c>
      <c r="F192" s="58" t="s">
        <v>65</v>
      </c>
      <c r="G192" s="58" t="s">
        <v>56</v>
      </c>
      <c r="H192" s="58" t="s">
        <v>66</v>
      </c>
      <c r="I192" s="58" t="s">
        <v>943</v>
      </c>
      <c r="J192" s="58" t="s">
        <v>67</v>
      </c>
      <c r="K192" s="58" t="s">
        <v>944</v>
      </c>
      <c r="L192">
        <v>0</v>
      </c>
    </row>
    <row r="193" spans="1:12" x14ac:dyDescent="0.25">
      <c r="A193">
        <v>231</v>
      </c>
      <c r="B193" s="58" t="s">
        <v>945</v>
      </c>
      <c r="C193" s="58" t="s">
        <v>66</v>
      </c>
      <c r="D193" s="58" t="s">
        <v>946</v>
      </c>
      <c r="E193" s="58" t="s">
        <v>947</v>
      </c>
      <c r="F193" s="58" t="s">
        <v>65</v>
      </c>
      <c r="G193" s="58" t="s">
        <v>56</v>
      </c>
      <c r="H193" s="58" t="s">
        <v>66</v>
      </c>
      <c r="I193" s="58" t="s">
        <v>948</v>
      </c>
      <c r="J193" s="58" t="s">
        <v>255</v>
      </c>
      <c r="K193" s="58" t="s">
        <v>949</v>
      </c>
      <c r="L193">
        <v>14</v>
      </c>
    </row>
    <row r="194" spans="1:12" x14ac:dyDescent="0.25">
      <c r="A194">
        <v>222</v>
      </c>
      <c r="B194" s="58" t="s">
        <v>950</v>
      </c>
      <c r="C194" s="58" t="s">
        <v>951</v>
      </c>
      <c r="D194" s="58" t="s">
        <v>952</v>
      </c>
      <c r="E194" s="58" t="s">
        <v>953</v>
      </c>
      <c r="F194" s="58" t="s">
        <v>65</v>
      </c>
      <c r="G194" s="58" t="s">
        <v>56</v>
      </c>
      <c r="H194" s="58" t="s">
        <v>66</v>
      </c>
      <c r="I194" s="58" t="s">
        <v>954</v>
      </c>
      <c r="J194" s="58" t="s">
        <v>67</v>
      </c>
      <c r="K194" s="58" t="s">
        <v>955</v>
      </c>
      <c r="L194">
        <v>14</v>
      </c>
    </row>
    <row r="195" spans="1:12" x14ac:dyDescent="0.25">
      <c r="A195">
        <v>256</v>
      </c>
      <c r="B195" s="58" t="s">
        <v>956</v>
      </c>
      <c r="C195" s="58" t="s">
        <v>66</v>
      </c>
      <c r="D195" s="58" t="s">
        <v>66</v>
      </c>
      <c r="E195" s="58" t="s">
        <v>66</v>
      </c>
      <c r="F195" s="58" t="s">
        <v>957</v>
      </c>
      <c r="G195" s="58" t="s">
        <v>56</v>
      </c>
      <c r="H195" s="58" t="s">
        <v>958</v>
      </c>
      <c r="I195" s="58" t="s">
        <v>66</v>
      </c>
      <c r="J195" s="58" t="s">
        <v>67</v>
      </c>
      <c r="K195" s="58" t="s">
        <v>959</v>
      </c>
      <c r="L195">
        <v>0</v>
      </c>
    </row>
    <row r="196" spans="1:12" x14ac:dyDescent="0.25">
      <c r="A196">
        <v>188</v>
      </c>
      <c r="B196" s="58" t="s">
        <v>960</v>
      </c>
      <c r="C196" s="58" t="s">
        <v>961</v>
      </c>
      <c r="D196" s="58" t="s">
        <v>962</v>
      </c>
      <c r="E196" s="58" t="s">
        <v>963</v>
      </c>
      <c r="F196" s="58" t="s">
        <v>964</v>
      </c>
      <c r="G196" s="58" t="s">
        <v>56</v>
      </c>
      <c r="H196" s="58" t="s">
        <v>66</v>
      </c>
      <c r="I196" s="58" t="s">
        <v>66</v>
      </c>
      <c r="J196" s="58" t="s">
        <v>67</v>
      </c>
      <c r="K196" s="58" t="s">
        <v>965</v>
      </c>
      <c r="L196">
        <v>14</v>
      </c>
    </row>
    <row r="197" spans="1:12" x14ac:dyDescent="0.25">
      <c r="A197">
        <v>236</v>
      </c>
      <c r="B197" s="58" t="s">
        <v>966</v>
      </c>
      <c r="C197" s="58" t="s">
        <v>66</v>
      </c>
      <c r="D197" s="58" t="s">
        <v>967</v>
      </c>
      <c r="E197" s="58" t="s">
        <v>968</v>
      </c>
      <c r="F197" s="58" t="s">
        <v>65</v>
      </c>
      <c r="G197" s="58" t="s">
        <v>56</v>
      </c>
      <c r="H197" s="58" t="s">
        <v>66</v>
      </c>
      <c r="I197" s="58" t="s">
        <v>969</v>
      </c>
      <c r="J197" s="58" t="s">
        <v>67</v>
      </c>
      <c r="K197" s="58" t="s">
        <v>970</v>
      </c>
      <c r="L197">
        <v>14</v>
      </c>
    </row>
    <row r="198" spans="1:12" x14ac:dyDescent="0.25">
      <c r="A198">
        <v>19</v>
      </c>
      <c r="B198" s="58" t="s">
        <v>971</v>
      </c>
      <c r="C198" s="58" t="s">
        <v>66</v>
      </c>
      <c r="D198" s="58" t="s">
        <v>972</v>
      </c>
      <c r="E198" s="58" t="s">
        <v>973</v>
      </c>
      <c r="F198" s="58" t="s">
        <v>628</v>
      </c>
      <c r="G198" s="58" t="s">
        <v>56</v>
      </c>
      <c r="H198" s="58" t="s">
        <v>974</v>
      </c>
      <c r="I198" s="58" t="s">
        <v>66</v>
      </c>
      <c r="J198" s="58" t="s">
        <v>67</v>
      </c>
      <c r="K198" s="58" t="s">
        <v>975</v>
      </c>
      <c r="L198">
        <v>14</v>
      </c>
    </row>
    <row r="199" spans="1:12" x14ac:dyDescent="0.25">
      <c r="A199">
        <v>239</v>
      </c>
      <c r="B199" s="58" t="s">
        <v>976</v>
      </c>
      <c r="C199" s="58" t="s">
        <v>66</v>
      </c>
      <c r="D199" s="58" t="s">
        <v>977</v>
      </c>
      <c r="E199" s="58" t="s">
        <v>978</v>
      </c>
      <c r="F199" s="58" t="s">
        <v>81</v>
      </c>
      <c r="G199" s="58" t="s">
        <v>56</v>
      </c>
      <c r="H199" s="58" t="s">
        <v>979</v>
      </c>
      <c r="I199" s="58" t="s">
        <v>980</v>
      </c>
      <c r="J199" s="58" t="s">
        <v>67</v>
      </c>
      <c r="K199" s="58" t="s">
        <v>981</v>
      </c>
      <c r="L199">
        <v>14</v>
      </c>
    </row>
    <row r="200" spans="1:12" x14ac:dyDescent="0.25">
      <c r="A200">
        <v>56</v>
      </c>
      <c r="B200" s="58" t="s">
        <v>982</v>
      </c>
      <c r="C200" s="58" t="s">
        <v>66</v>
      </c>
      <c r="D200" s="58" t="s">
        <v>983</v>
      </c>
      <c r="E200" s="58" t="s">
        <v>984</v>
      </c>
      <c r="F200" s="58" t="s">
        <v>81</v>
      </c>
      <c r="G200" s="58" t="s">
        <v>56</v>
      </c>
      <c r="H200" s="58" t="s">
        <v>985</v>
      </c>
      <c r="I200" s="58" t="s">
        <v>66</v>
      </c>
      <c r="J200" s="58" t="s">
        <v>67</v>
      </c>
      <c r="K200" s="58" t="s">
        <v>986</v>
      </c>
      <c r="L200">
        <v>14</v>
      </c>
    </row>
    <row r="201" spans="1:12" x14ac:dyDescent="0.25">
      <c r="A201">
        <v>209</v>
      </c>
      <c r="B201" s="58" t="s">
        <v>987</v>
      </c>
      <c r="C201" s="58" t="s">
        <v>66</v>
      </c>
      <c r="D201" s="58" t="s">
        <v>988</v>
      </c>
      <c r="E201" s="58" t="s">
        <v>989</v>
      </c>
      <c r="F201" s="58" t="s">
        <v>81</v>
      </c>
      <c r="G201" s="58" t="s">
        <v>56</v>
      </c>
      <c r="H201" s="58" t="s">
        <v>66</v>
      </c>
      <c r="I201" s="58" t="s">
        <v>66</v>
      </c>
      <c r="J201" s="58" t="s">
        <v>67</v>
      </c>
      <c r="K201" s="58" t="s">
        <v>990</v>
      </c>
      <c r="L201">
        <v>14</v>
      </c>
    </row>
    <row r="202" spans="1:12" x14ac:dyDescent="0.25">
      <c r="A202">
        <v>343</v>
      </c>
      <c r="B202" s="58" t="s">
        <v>991</v>
      </c>
      <c r="C202" s="58" t="s">
        <v>66</v>
      </c>
      <c r="D202" s="58" t="s">
        <v>992</v>
      </c>
      <c r="E202" s="58" t="s">
        <v>993</v>
      </c>
      <c r="F202" s="58" t="s">
        <v>344</v>
      </c>
      <c r="G202" s="58" t="s">
        <v>56</v>
      </c>
      <c r="H202" s="58" t="s">
        <v>66</v>
      </c>
      <c r="I202" s="58" t="s">
        <v>66</v>
      </c>
      <c r="J202" s="58" t="s">
        <v>67</v>
      </c>
      <c r="K202" s="58" t="s">
        <v>994</v>
      </c>
      <c r="L202">
        <v>0</v>
      </c>
    </row>
    <row r="203" spans="1:12" x14ac:dyDescent="0.25">
      <c r="A203">
        <v>91</v>
      </c>
      <c r="B203" s="58" t="s">
        <v>995</v>
      </c>
      <c r="C203" s="58" t="s">
        <v>996</v>
      </c>
      <c r="D203" s="58" t="s">
        <v>997</v>
      </c>
      <c r="E203" s="58" t="s">
        <v>998</v>
      </c>
      <c r="F203" s="58" t="s">
        <v>999</v>
      </c>
      <c r="G203" s="58" t="s">
        <v>56</v>
      </c>
      <c r="H203" s="58" t="s">
        <v>66</v>
      </c>
      <c r="I203" s="58" t="s">
        <v>1000</v>
      </c>
      <c r="J203" s="58" t="s">
        <v>67</v>
      </c>
      <c r="K203" s="58" t="s">
        <v>1001</v>
      </c>
      <c r="L203">
        <v>0</v>
      </c>
    </row>
    <row r="204" spans="1:12" x14ac:dyDescent="0.25">
      <c r="A204">
        <v>339</v>
      </c>
      <c r="B204" s="58" t="s">
        <v>1002</v>
      </c>
      <c r="C204" s="58" t="s">
        <v>66</v>
      </c>
      <c r="D204" s="58" t="s">
        <v>1003</v>
      </c>
      <c r="E204" s="58" t="s">
        <v>1004</v>
      </c>
      <c r="F204" s="58" t="s">
        <v>264</v>
      </c>
      <c r="G204" s="58" t="s">
        <v>56</v>
      </c>
      <c r="H204" s="58" t="s">
        <v>66</v>
      </c>
      <c r="I204" s="58" t="s">
        <v>66</v>
      </c>
      <c r="J204" s="58" t="s">
        <v>67</v>
      </c>
      <c r="K204" s="58" t="s">
        <v>1005</v>
      </c>
      <c r="L204">
        <v>0</v>
      </c>
    </row>
    <row r="205" spans="1:12" x14ac:dyDescent="0.25">
      <c r="A205">
        <v>352</v>
      </c>
      <c r="B205" s="58" t="s">
        <v>1006</v>
      </c>
      <c r="C205" s="58" t="s">
        <v>66</v>
      </c>
      <c r="D205" s="58" t="s">
        <v>1007</v>
      </c>
      <c r="E205" s="58" t="s">
        <v>1008</v>
      </c>
      <c r="F205" s="58" t="s">
        <v>65</v>
      </c>
      <c r="G205" s="58" t="s">
        <v>56</v>
      </c>
      <c r="H205" s="58" t="s">
        <v>66</v>
      </c>
      <c r="I205" s="58" t="s">
        <v>1009</v>
      </c>
      <c r="J205" s="58" t="s">
        <v>255</v>
      </c>
      <c r="K205" s="58" t="s">
        <v>1010</v>
      </c>
      <c r="L205">
        <v>0</v>
      </c>
    </row>
    <row r="206" spans="1:12" x14ac:dyDescent="0.25">
      <c r="A206">
        <v>144</v>
      </c>
      <c r="B206" s="58" t="s">
        <v>1011</v>
      </c>
      <c r="C206" s="58" t="s">
        <v>1012</v>
      </c>
      <c r="D206" s="58" t="s">
        <v>1013</v>
      </c>
      <c r="E206" s="58" t="s">
        <v>1014</v>
      </c>
      <c r="F206" s="58" t="s">
        <v>659</v>
      </c>
      <c r="G206" s="58" t="s">
        <v>56</v>
      </c>
      <c r="H206" s="58" t="s">
        <v>1015</v>
      </c>
      <c r="I206" s="58" t="s">
        <v>66</v>
      </c>
      <c r="J206" s="58" t="s">
        <v>67</v>
      </c>
      <c r="K206" s="58" t="s">
        <v>1016</v>
      </c>
      <c r="L206">
        <v>14</v>
      </c>
    </row>
    <row r="207" spans="1:12" x14ac:dyDescent="0.25">
      <c r="A207">
        <v>290</v>
      </c>
      <c r="B207" s="58" t="s">
        <v>1017</v>
      </c>
      <c r="C207" s="58" t="s">
        <v>66</v>
      </c>
      <c r="D207" s="58" t="s">
        <v>1018</v>
      </c>
      <c r="E207" s="58" t="s">
        <v>348</v>
      </c>
      <c r="F207" s="58" t="s">
        <v>65</v>
      </c>
      <c r="G207" s="58" t="s">
        <v>56</v>
      </c>
      <c r="H207" s="58" t="s">
        <v>1019</v>
      </c>
      <c r="I207" s="58" t="s">
        <v>1020</v>
      </c>
      <c r="J207" s="58" t="s">
        <v>67</v>
      </c>
      <c r="K207" s="58" t="s">
        <v>1021</v>
      </c>
      <c r="L207">
        <v>0</v>
      </c>
    </row>
    <row r="208" spans="1:12" x14ac:dyDescent="0.25">
      <c r="A208">
        <v>315</v>
      </c>
      <c r="B208" s="58" t="s">
        <v>1022</v>
      </c>
      <c r="C208" s="58" t="s">
        <v>66</v>
      </c>
      <c r="D208" s="58" t="s">
        <v>1023</v>
      </c>
      <c r="E208" s="58" t="s">
        <v>1024</v>
      </c>
      <c r="F208" s="58" t="s">
        <v>81</v>
      </c>
      <c r="G208" s="58" t="s">
        <v>56</v>
      </c>
      <c r="H208" s="58" t="s">
        <v>66</v>
      </c>
      <c r="I208" s="58" t="s">
        <v>1025</v>
      </c>
      <c r="J208" s="58" t="s">
        <v>67</v>
      </c>
      <c r="K208" s="58" t="s">
        <v>1026</v>
      </c>
      <c r="L208">
        <v>0</v>
      </c>
    </row>
    <row r="209" spans="1:12" x14ac:dyDescent="0.25">
      <c r="A209">
        <v>272</v>
      </c>
      <c r="B209" s="58" t="s">
        <v>1027</v>
      </c>
      <c r="C209" s="58" t="s">
        <v>1028</v>
      </c>
      <c r="D209" s="58" t="s">
        <v>1029</v>
      </c>
      <c r="E209" s="58" t="s">
        <v>1030</v>
      </c>
      <c r="F209" s="58" t="s">
        <v>81</v>
      </c>
      <c r="G209" s="58" t="s">
        <v>56</v>
      </c>
      <c r="H209" s="58" t="s">
        <v>1031</v>
      </c>
      <c r="I209" s="58" t="s">
        <v>1032</v>
      </c>
      <c r="J209" s="58" t="s">
        <v>255</v>
      </c>
      <c r="K209" s="58" t="s">
        <v>1033</v>
      </c>
      <c r="L209">
        <v>0</v>
      </c>
    </row>
    <row r="210" spans="1:12" x14ac:dyDescent="0.25">
      <c r="A210">
        <v>363</v>
      </c>
      <c r="B210" s="58" t="s">
        <v>1034</v>
      </c>
      <c r="C210" s="58" t="s">
        <v>66</v>
      </c>
      <c r="D210" s="58" t="s">
        <v>1035</v>
      </c>
      <c r="E210" s="58" t="s">
        <v>95</v>
      </c>
      <c r="F210" s="58" t="s">
        <v>65</v>
      </c>
      <c r="G210" s="58" t="s">
        <v>56</v>
      </c>
      <c r="H210" s="58" t="s">
        <v>1036</v>
      </c>
      <c r="I210" s="58" t="s">
        <v>66</v>
      </c>
      <c r="J210" s="58" t="s">
        <v>255</v>
      </c>
      <c r="K210" s="58" t="s">
        <v>1037</v>
      </c>
      <c r="L210">
        <v>0</v>
      </c>
    </row>
    <row r="211" spans="1:12" x14ac:dyDescent="0.25">
      <c r="A211">
        <v>55</v>
      </c>
      <c r="B211" s="58" t="s">
        <v>1038</v>
      </c>
      <c r="C211" s="58" t="s">
        <v>66</v>
      </c>
      <c r="D211" s="58" t="s">
        <v>1039</v>
      </c>
      <c r="E211" s="58" t="s">
        <v>230</v>
      </c>
      <c r="F211" s="58" t="s">
        <v>65</v>
      </c>
      <c r="G211" s="58" t="s">
        <v>56</v>
      </c>
      <c r="H211" s="58" t="s">
        <v>66</v>
      </c>
      <c r="I211" s="58" t="s">
        <v>1040</v>
      </c>
      <c r="J211" s="58" t="s">
        <v>67</v>
      </c>
      <c r="K211" s="58" t="s">
        <v>1041</v>
      </c>
      <c r="L211">
        <v>14</v>
      </c>
    </row>
    <row r="212" spans="1:12" x14ac:dyDescent="0.25">
      <c r="A212">
        <v>358</v>
      </c>
      <c r="B212" s="58" t="s">
        <v>1042</v>
      </c>
      <c r="C212" s="58" t="s">
        <v>66</v>
      </c>
      <c r="D212" s="58" t="s">
        <v>1043</v>
      </c>
      <c r="E212" s="58" t="s">
        <v>1044</v>
      </c>
      <c r="F212" s="58" t="s">
        <v>1045</v>
      </c>
      <c r="G212" s="58" t="s">
        <v>56</v>
      </c>
      <c r="H212" s="58" t="s">
        <v>66</v>
      </c>
      <c r="I212" s="58" t="s">
        <v>1046</v>
      </c>
      <c r="J212" s="58" t="s">
        <v>255</v>
      </c>
      <c r="K212" s="58" t="s">
        <v>1047</v>
      </c>
      <c r="L212">
        <v>0</v>
      </c>
    </row>
    <row r="213" spans="1:12" x14ac:dyDescent="0.25">
      <c r="A213">
        <v>174</v>
      </c>
      <c r="B213" s="58" t="s">
        <v>1048</v>
      </c>
      <c r="C213" s="58" t="s">
        <v>66</v>
      </c>
      <c r="D213" s="58" t="s">
        <v>1049</v>
      </c>
      <c r="E213" s="58" t="s">
        <v>95</v>
      </c>
      <c r="F213" s="58" t="s">
        <v>65</v>
      </c>
      <c r="G213" s="58" t="s">
        <v>56</v>
      </c>
      <c r="H213" s="58" t="s">
        <v>66</v>
      </c>
      <c r="I213" s="58" t="s">
        <v>66</v>
      </c>
      <c r="J213" s="58" t="s">
        <v>67</v>
      </c>
      <c r="K213" s="58" t="s">
        <v>1050</v>
      </c>
      <c r="L213">
        <v>14</v>
      </c>
    </row>
    <row r="214" spans="1:12" x14ac:dyDescent="0.25">
      <c r="A214">
        <v>218</v>
      </c>
      <c r="B214" s="58" t="s">
        <v>1051</v>
      </c>
      <c r="C214" s="58" t="s">
        <v>66</v>
      </c>
      <c r="D214" s="58" t="s">
        <v>1052</v>
      </c>
      <c r="E214" s="58" t="s">
        <v>1053</v>
      </c>
      <c r="F214" s="58" t="s">
        <v>65</v>
      </c>
      <c r="G214" s="58" t="s">
        <v>56</v>
      </c>
      <c r="H214" s="58" t="s">
        <v>66</v>
      </c>
      <c r="I214" s="58" t="s">
        <v>1054</v>
      </c>
      <c r="J214" s="58" t="s">
        <v>255</v>
      </c>
      <c r="K214" s="58" t="s">
        <v>1055</v>
      </c>
      <c r="L214">
        <v>14</v>
      </c>
    </row>
    <row r="215" spans="1:12" x14ac:dyDescent="0.25">
      <c r="A215">
        <v>234</v>
      </c>
      <c r="B215" s="58" t="s">
        <v>1056</v>
      </c>
      <c r="C215" s="58" t="s">
        <v>66</v>
      </c>
      <c r="D215" s="58" t="s">
        <v>1057</v>
      </c>
      <c r="E215" s="58" t="s">
        <v>1058</v>
      </c>
      <c r="F215" s="58" t="s">
        <v>344</v>
      </c>
      <c r="G215" s="58" t="s">
        <v>56</v>
      </c>
      <c r="H215" s="58" t="s">
        <v>66</v>
      </c>
      <c r="I215" s="58" t="s">
        <v>66</v>
      </c>
      <c r="J215" s="58" t="s">
        <v>97</v>
      </c>
      <c r="K215" s="58" t="s">
        <v>665</v>
      </c>
      <c r="L215">
        <v>14</v>
      </c>
    </row>
    <row r="216" spans="1:12" x14ac:dyDescent="0.25">
      <c r="A216">
        <v>207</v>
      </c>
      <c r="B216" s="58" t="s">
        <v>1059</v>
      </c>
      <c r="C216" s="58" t="s">
        <v>66</v>
      </c>
      <c r="D216" s="58" t="s">
        <v>1060</v>
      </c>
      <c r="E216" s="58" t="s">
        <v>1061</v>
      </c>
      <c r="F216" s="58" t="s">
        <v>81</v>
      </c>
      <c r="G216" s="58" t="s">
        <v>56</v>
      </c>
      <c r="H216" s="58" t="s">
        <v>66</v>
      </c>
      <c r="I216" s="58" t="s">
        <v>66</v>
      </c>
      <c r="J216" s="58" t="s">
        <v>97</v>
      </c>
      <c r="K216" s="58" t="s">
        <v>66</v>
      </c>
      <c r="L216">
        <v>14</v>
      </c>
    </row>
    <row r="217" spans="1:12" x14ac:dyDescent="0.25">
      <c r="A217">
        <v>201</v>
      </c>
      <c r="B217" s="58" t="s">
        <v>1062</v>
      </c>
      <c r="C217" s="58" t="s">
        <v>66</v>
      </c>
      <c r="D217" s="58" t="s">
        <v>1063</v>
      </c>
      <c r="E217" s="58" t="s">
        <v>1064</v>
      </c>
      <c r="F217" s="58" t="s">
        <v>344</v>
      </c>
      <c r="G217" s="58" t="s">
        <v>56</v>
      </c>
      <c r="H217" s="58" t="s">
        <v>66</v>
      </c>
      <c r="I217" s="58" t="s">
        <v>66</v>
      </c>
      <c r="J217" s="58" t="s">
        <v>255</v>
      </c>
      <c r="K217" s="58" t="s">
        <v>1065</v>
      </c>
      <c r="L217">
        <v>14</v>
      </c>
    </row>
    <row r="218" spans="1:12" x14ac:dyDescent="0.25">
      <c r="A218">
        <v>90</v>
      </c>
      <c r="B218" s="58" t="s">
        <v>1066</v>
      </c>
      <c r="C218" s="58"/>
      <c r="D218" s="58" t="s">
        <v>1067</v>
      </c>
      <c r="E218" s="58" t="s">
        <v>1068</v>
      </c>
      <c r="F218" s="58" t="s">
        <v>628</v>
      </c>
      <c r="G218" s="58" t="s">
        <v>56</v>
      </c>
      <c r="H218" s="58"/>
      <c r="I218" s="58"/>
      <c r="J218" s="58" t="s">
        <v>59</v>
      </c>
      <c r="K218" s="58"/>
      <c r="L218">
        <v>0</v>
      </c>
    </row>
    <row r="219" spans="1:12" x14ac:dyDescent="0.25">
      <c r="A219">
        <v>330</v>
      </c>
      <c r="B219" s="58" t="s">
        <v>1069</v>
      </c>
      <c r="C219" s="58" t="s">
        <v>1070</v>
      </c>
      <c r="D219" s="58" t="s">
        <v>1071</v>
      </c>
      <c r="E219" s="58" t="s">
        <v>95</v>
      </c>
      <c r="F219" s="58" t="s">
        <v>65</v>
      </c>
      <c r="G219" s="58" t="s">
        <v>56</v>
      </c>
      <c r="H219" s="58" t="s">
        <v>66</v>
      </c>
      <c r="I219" s="58" t="s">
        <v>66</v>
      </c>
      <c r="J219" s="58" t="s">
        <v>66</v>
      </c>
      <c r="K219" s="58" t="s">
        <v>1072</v>
      </c>
      <c r="L219">
        <v>0</v>
      </c>
    </row>
    <row r="220" spans="1:12" x14ac:dyDescent="0.25">
      <c r="A220">
        <v>40</v>
      </c>
      <c r="B220" s="58" t="s">
        <v>1073</v>
      </c>
      <c r="C220" s="58" t="s">
        <v>66</v>
      </c>
      <c r="D220" s="58" t="s">
        <v>1074</v>
      </c>
      <c r="E220" s="58" t="s">
        <v>1075</v>
      </c>
      <c r="F220" s="58" t="s">
        <v>55</v>
      </c>
      <c r="G220" s="58" t="s">
        <v>56</v>
      </c>
      <c r="H220" s="58" t="s">
        <v>66</v>
      </c>
      <c r="I220" s="58" t="s">
        <v>66</v>
      </c>
      <c r="J220" s="58" t="s">
        <v>59</v>
      </c>
      <c r="K220" s="58" t="s">
        <v>1076</v>
      </c>
      <c r="L220">
        <v>14</v>
      </c>
    </row>
    <row r="221" spans="1:12" x14ac:dyDescent="0.25">
      <c r="A221">
        <v>331</v>
      </c>
      <c r="B221" s="58" t="s">
        <v>1077</v>
      </c>
      <c r="C221" s="58" t="s">
        <v>1078</v>
      </c>
      <c r="D221" s="58" t="s">
        <v>1079</v>
      </c>
      <c r="E221" s="58" t="s">
        <v>95</v>
      </c>
      <c r="F221" s="58" t="s">
        <v>65</v>
      </c>
      <c r="G221" s="58" t="s">
        <v>56</v>
      </c>
      <c r="H221" s="58"/>
      <c r="I221" s="58"/>
      <c r="J221" s="58"/>
      <c r="K221" s="58" t="s">
        <v>1080</v>
      </c>
      <c r="L221">
        <v>0</v>
      </c>
    </row>
    <row r="222" spans="1:12" x14ac:dyDescent="0.25">
      <c r="A222">
        <v>308</v>
      </c>
      <c r="B222" s="58" t="s">
        <v>1081</v>
      </c>
      <c r="C222" s="58" t="s">
        <v>66</v>
      </c>
      <c r="D222" s="58" t="s">
        <v>1082</v>
      </c>
      <c r="E222" s="58" t="s">
        <v>95</v>
      </c>
      <c r="F222" s="58" t="s">
        <v>65</v>
      </c>
      <c r="G222" s="58" t="s">
        <v>56</v>
      </c>
      <c r="H222" s="58" t="s">
        <v>66</v>
      </c>
      <c r="I222" s="58" t="s">
        <v>1083</v>
      </c>
      <c r="J222" s="58" t="s">
        <v>97</v>
      </c>
      <c r="K222" s="58" t="s">
        <v>1084</v>
      </c>
      <c r="L222">
        <v>0</v>
      </c>
    </row>
    <row r="223" spans="1:12" x14ac:dyDescent="0.25">
      <c r="A223">
        <v>78</v>
      </c>
      <c r="B223" s="58" t="s">
        <v>1085</v>
      </c>
      <c r="C223" s="58" t="s">
        <v>66</v>
      </c>
      <c r="D223" s="58" t="s">
        <v>1086</v>
      </c>
      <c r="E223" s="58" t="s">
        <v>1087</v>
      </c>
      <c r="F223" s="58" t="s">
        <v>239</v>
      </c>
      <c r="G223" s="58" t="s">
        <v>56</v>
      </c>
      <c r="H223" s="58" t="s">
        <v>66</v>
      </c>
      <c r="I223" s="58" t="s">
        <v>66</v>
      </c>
      <c r="J223" s="58" t="s">
        <v>67</v>
      </c>
      <c r="K223" s="58" t="s">
        <v>1088</v>
      </c>
      <c r="L223">
        <v>0</v>
      </c>
    </row>
    <row r="224" spans="1:12" x14ac:dyDescent="0.25">
      <c r="A224">
        <v>87</v>
      </c>
      <c r="B224" s="58" t="s">
        <v>1089</v>
      </c>
      <c r="C224" s="58" t="s">
        <v>66</v>
      </c>
      <c r="D224" s="58" t="s">
        <v>1090</v>
      </c>
      <c r="E224" s="58" t="s">
        <v>1091</v>
      </c>
      <c r="F224" s="58" t="s">
        <v>628</v>
      </c>
      <c r="G224" s="58" t="s">
        <v>56</v>
      </c>
      <c r="H224" s="58"/>
      <c r="I224" s="58" t="s">
        <v>1092</v>
      </c>
      <c r="J224" s="58" t="s">
        <v>59</v>
      </c>
      <c r="K224" s="58"/>
      <c r="L224">
        <v>0</v>
      </c>
    </row>
    <row r="225" spans="1:12" x14ac:dyDescent="0.25">
      <c r="A225">
        <v>357</v>
      </c>
      <c r="B225" s="58" t="s">
        <v>1093</v>
      </c>
      <c r="C225" s="58" t="s">
        <v>66</v>
      </c>
      <c r="D225" s="58" t="s">
        <v>1094</v>
      </c>
      <c r="E225" s="58" t="s">
        <v>526</v>
      </c>
      <c r="F225" s="58" t="s">
        <v>81</v>
      </c>
      <c r="G225" s="58" t="s">
        <v>56</v>
      </c>
      <c r="H225" s="58" t="s">
        <v>66</v>
      </c>
      <c r="I225" s="58" t="s">
        <v>1095</v>
      </c>
      <c r="J225" s="58" t="s">
        <v>255</v>
      </c>
      <c r="K225" s="58" t="s">
        <v>1096</v>
      </c>
      <c r="L225">
        <v>0</v>
      </c>
    </row>
    <row r="226" spans="1:12" x14ac:dyDescent="0.25">
      <c r="A226">
        <v>22</v>
      </c>
      <c r="B226" s="58" t="s">
        <v>1097</v>
      </c>
      <c r="C226" s="58" t="s">
        <v>1098</v>
      </c>
      <c r="D226" s="58" t="s">
        <v>1099</v>
      </c>
      <c r="E226" s="58" t="s">
        <v>1100</v>
      </c>
      <c r="F226" s="58" t="s">
        <v>1101</v>
      </c>
      <c r="G226" s="58" t="s">
        <v>56</v>
      </c>
      <c r="H226" s="58" t="s">
        <v>66</v>
      </c>
      <c r="I226" s="58" t="s">
        <v>66</v>
      </c>
      <c r="J226" s="58" t="s">
        <v>67</v>
      </c>
      <c r="K226" s="58" t="s">
        <v>1102</v>
      </c>
      <c r="L226">
        <v>14</v>
      </c>
    </row>
    <row r="227" spans="1:12" x14ac:dyDescent="0.25">
      <c r="A227">
        <v>42</v>
      </c>
      <c r="B227" s="58" t="s">
        <v>1103</v>
      </c>
      <c r="C227" s="58" t="s">
        <v>1104</v>
      </c>
      <c r="D227" s="58" t="s">
        <v>1105</v>
      </c>
      <c r="E227" s="58" t="s">
        <v>1106</v>
      </c>
      <c r="F227" s="58" t="s">
        <v>81</v>
      </c>
      <c r="G227" s="58" t="s">
        <v>56</v>
      </c>
      <c r="H227" s="58" t="s">
        <v>1107</v>
      </c>
      <c r="I227" s="58" t="s">
        <v>66</v>
      </c>
      <c r="J227" s="58" t="s">
        <v>67</v>
      </c>
      <c r="K227" s="58" t="s">
        <v>1108</v>
      </c>
      <c r="L227">
        <v>14</v>
      </c>
    </row>
    <row r="228" spans="1:12" x14ac:dyDescent="0.25">
      <c r="A228">
        <v>242</v>
      </c>
      <c r="B228" s="58" t="s">
        <v>1109</v>
      </c>
      <c r="C228" s="58" t="s">
        <v>66</v>
      </c>
      <c r="D228" s="58" t="s">
        <v>1110</v>
      </c>
      <c r="E228" s="58" t="s">
        <v>348</v>
      </c>
      <c r="F228" s="58" t="s">
        <v>65</v>
      </c>
      <c r="G228" s="58" t="s">
        <v>56</v>
      </c>
      <c r="H228" s="58" t="s">
        <v>1111</v>
      </c>
      <c r="I228" s="58" t="s">
        <v>1112</v>
      </c>
      <c r="J228" s="58" t="s">
        <v>67</v>
      </c>
      <c r="K228" s="58" t="s">
        <v>1113</v>
      </c>
      <c r="L228">
        <v>0</v>
      </c>
    </row>
    <row r="229" spans="1:12" x14ac:dyDescent="0.25">
      <c r="A229">
        <v>195</v>
      </c>
      <c r="B229" s="58" t="s">
        <v>1114</v>
      </c>
      <c r="C229" s="58" t="s">
        <v>66</v>
      </c>
      <c r="D229" s="58" t="s">
        <v>1115</v>
      </c>
      <c r="E229" s="58" t="s">
        <v>1116</v>
      </c>
      <c r="F229" s="58" t="s">
        <v>65</v>
      </c>
      <c r="G229" s="58" t="s">
        <v>56</v>
      </c>
      <c r="H229" s="58" t="s">
        <v>66</v>
      </c>
      <c r="I229" s="58" t="s">
        <v>66</v>
      </c>
      <c r="J229" s="58" t="s">
        <v>97</v>
      </c>
      <c r="K229" s="58" t="s">
        <v>66</v>
      </c>
      <c r="L229">
        <v>14</v>
      </c>
    </row>
    <row r="230" spans="1:12" x14ac:dyDescent="0.25">
      <c r="A230">
        <v>296</v>
      </c>
      <c r="B230" s="58" t="s">
        <v>1117</v>
      </c>
      <c r="C230" s="58" t="s">
        <v>66</v>
      </c>
      <c r="D230" s="58" t="s">
        <v>1118</v>
      </c>
      <c r="E230" s="58" t="s">
        <v>1119</v>
      </c>
      <c r="F230" s="58" t="s">
        <v>65</v>
      </c>
      <c r="G230" s="58" t="s">
        <v>56</v>
      </c>
      <c r="H230" s="58" t="s">
        <v>66</v>
      </c>
      <c r="I230" s="58" t="s">
        <v>1120</v>
      </c>
      <c r="J230" s="58" t="s">
        <v>67</v>
      </c>
      <c r="K230" s="58" t="s">
        <v>1121</v>
      </c>
      <c r="L230">
        <v>0</v>
      </c>
    </row>
    <row r="231" spans="1:12" x14ac:dyDescent="0.25">
      <c r="A231">
        <v>311</v>
      </c>
      <c r="B231" s="58" t="s">
        <v>1122</v>
      </c>
      <c r="C231" s="58" t="s">
        <v>66</v>
      </c>
      <c r="D231" s="58" t="s">
        <v>1123</v>
      </c>
      <c r="E231" s="58" t="s">
        <v>1124</v>
      </c>
      <c r="F231" s="58" t="s">
        <v>264</v>
      </c>
      <c r="G231" s="58" t="s">
        <v>56</v>
      </c>
      <c r="H231" s="58" t="s">
        <v>66</v>
      </c>
      <c r="I231" s="58" t="s">
        <v>66</v>
      </c>
      <c r="J231" s="58" t="s">
        <v>255</v>
      </c>
      <c r="K231" s="58" t="s">
        <v>1125</v>
      </c>
      <c r="L231">
        <v>0</v>
      </c>
    </row>
    <row r="232" spans="1:12" x14ac:dyDescent="0.25">
      <c r="A232">
        <v>104</v>
      </c>
      <c r="B232" s="58" t="s">
        <v>1126</v>
      </c>
      <c r="C232" s="58" t="s">
        <v>66</v>
      </c>
      <c r="D232" s="58" t="s">
        <v>1127</v>
      </c>
      <c r="E232" s="58" t="s">
        <v>1128</v>
      </c>
      <c r="F232" s="58" t="s">
        <v>65</v>
      </c>
      <c r="G232" s="58" t="s">
        <v>56</v>
      </c>
      <c r="H232" s="58" t="s">
        <v>66</v>
      </c>
      <c r="I232" s="58" t="s">
        <v>1129</v>
      </c>
      <c r="J232" s="58" t="s">
        <v>59</v>
      </c>
      <c r="K232" s="58" t="s">
        <v>1130</v>
      </c>
      <c r="L232">
        <v>14</v>
      </c>
    </row>
    <row r="233" spans="1:12" x14ac:dyDescent="0.25">
      <c r="A233">
        <v>139</v>
      </c>
      <c r="B233" s="58" t="s">
        <v>1131</v>
      </c>
      <c r="C233" s="58" t="s">
        <v>66</v>
      </c>
      <c r="D233" s="58" t="s">
        <v>1132</v>
      </c>
      <c r="E233" s="58" t="s">
        <v>1119</v>
      </c>
      <c r="F233" s="58" t="s">
        <v>65</v>
      </c>
      <c r="G233" s="58" t="s">
        <v>56</v>
      </c>
      <c r="H233" s="58" t="s">
        <v>66</v>
      </c>
      <c r="I233" s="58" t="s">
        <v>1133</v>
      </c>
      <c r="J233" s="58" t="s">
        <v>67</v>
      </c>
      <c r="K233" s="58" t="s">
        <v>1134</v>
      </c>
      <c r="L233">
        <v>14</v>
      </c>
    </row>
    <row r="234" spans="1:12" x14ac:dyDescent="0.25">
      <c r="A234">
        <v>345</v>
      </c>
      <c r="B234" s="58" t="s">
        <v>1135</v>
      </c>
      <c r="C234" s="58" t="s">
        <v>66</v>
      </c>
      <c r="D234" s="58" t="s">
        <v>1136</v>
      </c>
      <c r="E234" s="58" t="s">
        <v>1137</v>
      </c>
      <c r="F234" s="58" t="s">
        <v>72</v>
      </c>
      <c r="G234" s="58" t="s">
        <v>56</v>
      </c>
      <c r="H234" s="58" t="s">
        <v>1138</v>
      </c>
      <c r="I234" s="58" t="s">
        <v>66</v>
      </c>
      <c r="J234" s="58" t="s">
        <v>66</v>
      </c>
      <c r="K234" s="58" t="s">
        <v>66</v>
      </c>
      <c r="L234">
        <v>0</v>
      </c>
    </row>
    <row r="235" spans="1:12" x14ac:dyDescent="0.25">
      <c r="A235">
        <v>152</v>
      </c>
      <c r="B235" s="58" t="s">
        <v>1139</v>
      </c>
      <c r="C235" s="58" t="s">
        <v>66</v>
      </c>
      <c r="D235" s="58" t="s">
        <v>1140</v>
      </c>
      <c r="E235" s="58" t="s">
        <v>1141</v>
      </c>
      <c r="F235" s="58" t="s">
        <v>65</v>
      </c>
      <c r="G235" s="58" t="s">
        <v>56</v>
      </c>
      <c r="H235" s="58" t="s">
        <v>66</v>
      </c>
      <c r="I235" s="58" t="s">
        <v>66</v>
      </c>
      <c r="J235" s="58" t="s">
        <v>67</v>
      </c>
      <c r="K235" s="58" t="s">
        <v>1142</v>
      </c>
      <c r="L235">
        <v>14</v>
      </c>
    </row>
    <row r="236" spans="1:12" x14ac:dyDescent="0.25">
      <c r="A236">
        <v>301</v>
      </c>
      <c r="B236" s="58" t="s">
        <v>1143</v>
      </c>
      <c r="C236" s="58"/>
      <c r="D236" s="58" t="s">
        <v>1144</v>
      </c>
      <c r="E236" s="58" t="s">
        <v>1145</v>
      </c>
      <c r="F236" s="58" t="s">
        <v>239</v>
      </c>
      <c r="G236" s="58" t="s">
        <v>56</v>
      </c>
      <c r="H236" s="58" t="s">
        <v>66</v>
      </c>
      <c r="I236" s="58" t="s">
        <v>1146</v>
      </c>
      <c r="J236" s="58" t="s">
        <v>67</v>
      </c>
      <c r="K236" s="58" t="s">
        <v>1147</v>
      </c>
      <c r="L236">
        <v>0</v>
      </c>
    </row>
    <row r="237" spans="1:12" x14ac:dyDescent="0.25">
      <c r="A237">
        <v>302</v>
      </c>
      <c r="B237" s="58" t="s">
        <v>1148</v>
      </c>
      <c r="C237" s="58" t="s">
        <v>66</v>
      </c>
      <c r="D237" s="58" t="s">
        <v>1149</v>
      </c>
      <c r="E237" s="58" t="s">
        <v>1150</v>
      </c>
      <c r="F237" s="58" t="s">
        <v>72</v>
      </c>
      <c r="G237" s="58" t="s">
        <v>56</v>
      </c>
      <c r="H237" s="58" t="s">
        <v>66</v>
      </c>
      <c r="I237" s="58" t="s">
        <v>1151</v>
      </c>
      <c r="J237" s="58" t="s">
        <v>67</v>
      </c>
      <c r="K237" s="58" t="s">
        <v>1152</v>
      </c>
      <c r="L237">
        <v>0</v>
      </c>
    </row>
    <row r="238" spans="1:12" x14ac:dyDescent="0.25">
      <c r="A238">
        <v>52</v>
      </c>
      <c r="B238" s="58" t="s">
        <v>1153</v>
      </c>
      <c r="C238" s="58" t="s">
        <v>66</v>
      </c>
      <c r="D238" s="58" t="s">
        <v>1154</v>
      </c>
      <c r="E238" s="58" t="s">
        <v>1155</v>
      </c>
      <c r="F238" s="58" t="s">
        <v>65</v>
      </c>
      <c r="G238" s="58" t="s">
        <v>56</v>
      </c>
      <c r="H238" s="58" t="s">
        <v>66</v>
      </c>
      <c r="I238" s="58" t="s">
        <v>1156</v>
      </c>
      <c r="J238" s="58" t="s">
        <v>59</v>
      </c>
      <c r="K238" s="58" t="s">
        <v>1157</v>
      </c>
      <c r="L238">
        <v>14</v>
      </c>
    </row>
    <row r="239" spans="1:12" x14ac:dyDescent="0.25">
      <c r="A239">
        <v>24</v>
      </c>
      <c r="B239" s="58" t="s">
        <v>1158</v>
      </c>
      <c r="C239" s="58" t="s">
        <v>1159</v>
      </c>
      <c r="D239" s="58" t="s">
        <v>1160</v>
      </c>
      <c r="E239" s="58" t="s">
        <v>1161</v>
      </c>
      <c r="F239" s="58" t="s">
        <v>137</v>
      </c>
      <c r="G239" s="58" t="s">
        <v>56</v>
      </c>
      <c r="H239" s="58" t="s">
        <v>66</v>
      </c>
      <c r="I239" s="58" t="s">
        <v>1162</v>
      </c>
      <c r="J239" s="58" t="s">
        <v>59</v>
      </c>
      <c r="K239" s="58" t="s">
        <v>1163</v>
      </c>
      <c r="L239">
        <v>14</v>
      </c>
    </row>
    <row r="240" spans="1:12" x14ac:dyDescent="0.25">
      <c r="A240">
        <v>262</v>
      </c>
      <c r="B240" s="58" t="s">
        <v>1164</v>
      </c>
      <c r="C240" s="58" t="s">
        <v>66</v>
      </c>
      <c r="D240" s="58" t="s">
        <v>1165</v>
      </c>
      <c r="E240" s="58" t="s">
        <v>1166</v>
      </c>
      <c r="F240" s="58" t="s">
        <v>81</v>
      </c>
      <c r="G240" s="58" t="s">
        <v>56</v>
      </c>
      <c r="H240" s="58" t="s">
        <v>66</v>
      </c>
      <c r="I240" s="58" t="s">
        <v>66</v>
      </c>
      <c r="J240" s="58" t="s">
        <v>67</v>
      </c>
      <c r="K240" s="58" t="s">
        <v>1167</v>
      </c>
      <c r="L240">
        <v>0</v>
      </c>
    </row>
    <row r="241" spans="1:12" x14ac:dyDescent="0.25">
      <c r="A241">
        <v>275</v>
      </c>
      <c r="B241" s="58" t="s">
        <v>1168</v>
      </c>
      <c r="C241" s="58" t="s">
        <v>66</v>
      </c>
      <c r="D241" s="58" t="s">
        <v>1169</v>
      </c>
      <c r="E241" s="58" t="s">
        <v>95</v>
      </c>
      <c r="F241" s="58" t="s">
        <v>65</v>
      </c>
      <c r="G241" s="58" t="s">
        <v>56</v>
      </c>
      <c r="H241" s="58" t="s">
        <v>66</v>
      </c>
      <c r="I241" s="58" t="s">
        <v>66</v>
      </c>
      <c r="J241" s="58" t="s">
        <v>97</v>
      </c>
      <c r="K241" s="58" t="s">
        <v>66</v>
      </c>
      <c r="L241">
        <v>0</v>
      </c>
    </row>
    <row r="242" spans="1:12" x14ac:dyDescent="0.25">
      <c r="A242">
        <v>191</v>
      </c>
      <c r="B242" s="58" t="s">
        <v>1170</v>
      </c>
      <c r="C242" s="58" t="s">
        <v>1171</v>
      </c>
      <c r="D242" s="58" t="s">
        <v>66</v>
      </c>
      <c r="E242" s="58" t="s">
        <v>66</v>
      </c>
      <c r="F242" s="58" t="s">
        <v>81</v>
      </c>
      <c r="G242" s="58" t="s">
        <v>56</v>
      </c>
      <c r="H242" s="58" t="s">
        <v>66</v>
      </c>
      <c r="I242" s="58" t="s">
        <v>1172</v>
      </c>
      <c r="J242" s="58" t="s">
        <v>67</v>
      </c>
      <c r="K242" s="58" t="s">
        <v>1173</v>
      </c>
      <c r="L242">
        <v>14</v>
      </c>
    </row>
    <row r="243" spans="1:12" x14ac:dyDescent="0.25">
      <c r="A243">
        <v>132</v>
      </c>
      <c r="B243" s="58" t="s">
        <v>1174</v>
      </c>
      <c r="C243" s="58" t="s">
        <v>1175</v>
      </c>
      <c r="D243" s="58" t="s">
        <v>1176</v>
      </c>
      <c r="E243" s="58" t="s">
        <v>1177</v>
      </c>
      <c r="F243" s="58" t="s">
        <v>81</v>
      </c>
      <c r="G243" s="58" t="s">
        <v>56</v>
      </c>
      <c r="H243" s="58" t="s">
        <v>66</v>
      </c>
      <c r="I243" s="58" t="s">
        <v>1178</v>
      </c>
      <c r="J243" s="58" t="s">
        <v>67</v>
      </c>
      <c r="K243" s="58" t="s">
        <v>1179</v>
      </c>
      <c r="L243">
        <v>14</v>
      </c>
    </row>
    <row r="244" spans="1:12" x14ac:dyDescent="0.25">
      <c r="A244">
        <v>233</v>
      </c>
      <c r="B244" s="58" t="s">
        <v>1180</v>
      </c>
      <c r="C244" s="58" t="s">
        <v>1181</v>
      </c>
      <c r="D244" s="58" t="s">
        <v>1182</v>
      </c>
      <c r="E244" s="58" t="s">
        <v>1183</v>
      </c>
      <c r="F244" s="58" t="s">
        <v>65</v>
      </c>
      <c r="G244" s="58" t="s">
        <v>56</v>
      </c>
      <c r="H244" s="58" t="s">
        <v>1184</v>
      </c>
      <c r="I244" s="58" t="s">
        <v>66</v>
      </c>
      <c r="J244" s="58" t="s">
        <v>97</v>
      </c>
      <c r="K244" s="58" t="s">
        <v>1185</v>
      </c>
      <c r="L244">
        <v>14</v>
      </c>
    </row>
    <row r="245" spans="1:12" x14ac:dyDescent="0.25">
      <c r="A245">
        <v>193</v>
      </c>
      <c r="B245" s="58" t="s">
        <v>1186</v>
      </c>
      <c r="C245" s="58" t="s">
        <v>66</v>
      </c>
      <c r="D245" s="58" t="s">
        <v>1187</v>
      </c>
      <c r="E245" s="58" t="s">
        <v>427</v>
      </c>
      <c r="F245" s="58" t="s">
        <v>81</v>
      </c>
      <c r="G245" s="58" t="s">
        <v>56</v>
      </c>
      <c r="H245" s="58" t="s">
        <v>66</v>
      </c>
      <c r="I245" s="58" t="s">
        <v>66</v>
      </c>
      <c r="J245" s="58" t="s">
        <v>67</v>
      </c>
      <c r="K245" s="58" t="s">
        <v>1188</v>
      </c>
      <c r="L245">
        <v>14</v>
      </c>
    </row>
    <row r="246" spans="1:12" x14ac:dyDescent="0.25">
      <c r="A246">
        <v>184</v>
      </c>
      <c r="B246" s="58" t="s">
        <v>1189</v>
      </c>
      <c r="C246" s="58" t="s">
        <v>66</v>
      </c>
      <c r="D246" s="58" t="s">
        <v>1190</v>
      </c>
      <c r="E246" s="58" t="s">
        <v>1191</v>
      </c>
      <c r="F246" s="58" t="s">
        <v>81</v>
      </c>
      <c r="G246" s="58" t="s">
        <v>56</v>
      </c>
      <c r="H246" s="58" t="s">
        <v>66</v>
      </c>
      <c r="I246" s="58" t="s">
        <v>66</v>
      </c>
      <c r="J246" s="58" t="s">
        <v>67</v>
      </c>
      <c r="K246" s="58" t="s">
        <v>1192</v>
      </c>
      <c r="L246">
        <v>14</v>
      </c>
    </row>
    <row r="247" spans="1:12" x14ac:dyDescent="0.25">
      <c r="A247">
        <v>259</v>
      </c>
      <c r="B247" s="58" t="s">
        <v>1193</v>
      </c>
      <c r="C247" s="58" t="s">
        <v>66</v>
      </c>
      <c r="D247" s="58" t="s">
        <v>1194</v>
      </c>
      <c r="E247" s="58" t="s">
        <v>1195</v>
      </c>
      <c r="F247" s="58" t="s">
        <v>65</v>
      </c>
      <c r="G247" s="58" t="s">
        <v>56</v>
      </c>
      <c r="H247" s="58" t="s">
        <v>66</v>
      </c>
      <c r="I247" s="58" t="s">
        <v>1196</v>
      </c>
      <c r="J247" s="58" t="s">
        <v>67</v>
      </c>
      <c r="K247" s="58" t="s">
        <v>1197</v>
      </c>
      <c r="L247">
        <v>0</v>
      </c>
    </row>
    <row r="248" spans="1:12" x14ac:dyDescent="0.25">
      <c r="A248">
        <v>60</v>
      </c>
      <c r="B248" s="58" t="s">
        <v>1198</v>
      </c>
      <c r="C248" s="58" t="s">
        <v>1199</v>
      </c>
      <c r="D248" s="58" t="s">
        <v>1200</v>
      </c>
      <c r="E248" s="58" t="s">
        <v>1201</v>
      </c>
      <c r="F248" s="58" t="s">
        <v>65</v>
      </c>
      <c r="G248" s="58" t="s">
        <v>56</v>
      </c>
      <c r="H248" s="58"/>
      <c r="I248" s="58"/>
      <c r="J248" s="58" t="s">
        <v>59</v>
      </c>
      <c r="K248" s="58" t="s">
        <v>1202</v>
      </c>
      <c r="L248">
        <v>14</v>
      </c>
    </row>
    <row r="249" spans="1:12" x14ac:dyDescent="0.25">
      <c r="A249">
        <v>197</v>
      </c>
      <c r="B249" s="58" t="s">
        <v>1203</v>
      </c>
      <c r="C249" s="58" t="s">
        <v>66</v>
      </c>
      <c r="D249" s="58" t="s">
        <v>1204</v>
      </c>
      <c r="E249" s="58" t="s">
        <v>1205</v>
      </c>
      <c r="F249" s="58" t="s">
        <v>1206</v>
      </c>
      <c r="G249" s="58" t="s">
        <v>56</v>
      </c>
      <c r="H249" s="58" t="s">
        <v>66</v>
      </c>
      <c r="I249" s="58" t="s">
        <v>66</v>
      </c>
      <c r="J249" s="58" t="s">
        <v>97</v>
      </c>
      <c r="K249" s="58" t="s">
        <v>66</v>
      </c>
      <c r="L249">
        <v>0</v>
      </c>
    </row>
    <row r="250" spans="1:12" x14ac:dyDescent="0.25">
      <c r="A250">
        <v>228</v>
      </c>
      <c r="B250" s="58" t="s">
        <v>1207</v>
      </c>
      <c r="C250" s="58" t="s">
        <v>66</v>
      </c>
      <c r="D250" s="58" t="s">
        <v>1208</v>
      </c>
      <c r="E250" s="58" t="s">
        <v>1209</v>
      </c>
      <c r="F250" s="58" t="s">
        <v>81</v>
      </c>
      <c r="G250" s="58" t="s">
        <v>56</v>
      </c>
      <c r="H250" s="58" t="s">
        <v>66</v>
      </c>
      <c r="I250" s="58" t="s">
        <v>66</v>
      </c>
      <c r="J250" s="58" t="s">
        <v>67</v>
      </c>
      <c r="K250" s="58" t="s">
        <v>1210</v>
      </c>
      <c r="L250">
        <v>14</v>
      </c>
    </row>
    <row r="251" spans="1:12" x14ac:dyDescent="0.25">
      <c r="A251">
        <v>243</v>
      </c>
      <c r="B251" s="58" t="s">
        <v>1211</v>
      </c>
      <c r="C251" s="58" t="s">
        <v>66</v>
      </c>
      <c r="D251" s="58" t="s">
        <v>1212</v>
      </c>
      <c r="E251" s="58" t="s">
        <v>1213</v>
      </c>
      <c r="F251" s="58" t="s">
        <v>65</v>
      </c>
      <c r="G251" s="58" t="s">
        <v>56</v>
      </c>
      <c r="H251" s="58" t="s">
        <v>66</v>
      </c>
      <c r="I251" s="58" t="s">
        <v>1214</v>
      </c>
      <c r="J251" s="58" t="s">
        <v>67</v>
      </c>
      <c r="K251" s="58" t="s">
        <v>1215</v>
      </c>
      <c r="L251">
        <v>14</v>
      </c>
    </row>
    <row r="252" spans="1:12" x14ac:dyDescent="0.25">
      <c r="A252">
        <v>23</v>
      </c>
      <c r="B252" s="58" t="s">
        <v>1216</v>
      </c>
      <c r="C252" s="58" t="s">
        <v>66</v>
      </c>
      <c r="D252" s="58" t="s">
        <v>1217</v>
      </c>
      <c r="E252" s="58" t="s">
        <v>1218</v>
      </c>
      <c r="F252" s="58" t="s">
        <v>482</v>
      </c>
      <c r="G252" s="58" t="s">
        <v>56</v>
      </c>
      <c r="H252" s="58" t="s">
        <v>66</v>
      </c>
      <c r="I252" s="58" t="s">
        <v>66</v>
      </c>
      <c r="J252" s="58" t="s">
        <v>59</v>
      </c>
      <c r="K252" s="58" t="s">
        <v>1219</v>
      </c>
      <c r="L252">
        <v>14</v>
      </c>
    </row>
    <row r="253" spans="1:12" x14ac:dyDescent="0.25">
      <c r="A253">
        <v>96</v>
      </c>
      <c r="B253" s="58" t="s">
        <v>1220</v>
      </c>
      <c r="C253" s="58" t="s">
        <v>66</v>
      </c>
      <c r="D253" s="58" t="s">
        <v>1221</v>
      </c>
      <c r="E253" s="58" t="s">
        <v>1222</v>
      </c>
      <c r="F253" s="58" t="s">
        <v>1223</v>
      </c>
      <c r="G253" s="58" t="s">
        <v>56</v>
      </c>
      <c r="H253" s="58" t="s">
        <v>66</v>
      </c>
      <c r="I253" s="58" t="s">
        <v>66</v>
      </c>
      <c r="J253" s="58" t="s">
        <v>59</v>
      </c>
      <c r="K253" s="58" t="s">
        <v>1224</v>
      </c>
      <c r="L253">
        <v>0</v>
      </c>
    </row>
    <row r="254" spans="1:12" x14ac:dyDescent="0.25">
      <c r="A254">
        <v>288</v>
      </c>
      <c r="B254" s="58" t="s">
        <v>1225</v>
      </c>
      <c r="C254" s="58" t="s">
        <v>66</v>
      </c>
      <c r="D254" s="58" t="s">
        <v>1226</v>
      </c>
      <c r="E254" s="58" t="s">
        <v>1227</v>
      </c>
      <c r="F254" s="58" t="s">
        <v>81</v>
      </c>
      <c r="G254" s="58" t="s">
        <v>56</v>
      </c>
      <c r="H254" s="58" t="s">
        <v>66</v>
      </c>
      <c r="I254" s="58" t="s">
        <v>1228</v>
      </c>
      <c r="J254" s="58" t="s">
        <v>67</v>
      </c>
      <c r="K254" s="58" t="s">
        <v>1229</v>
      </c>
      <c r="L254">
        <v>0</v>
      </c>
    </row>
    <row r="255" spans="1:12" x14ac:dyDescent="0.25">
      <c r="A255">
        <v>317</v>
      </c>
      <c r="B255" s="58" t="s">
        <v>1230</v>
      </c>
      <c r="C255" s="58"/>
      <c r="D255" s="58" t="s">
        <v>1231</v>
      </c>
      <c r="E255" s="58" t="s">
        <v>356</v>
      </c>
      <c r="F255" s="58" t="s">
        <v>65</v>
      </c>
      <c r="G255" s="58" t="s">
        <v>56</v>
      </c>
      <c r="H255" s="58"/>
      <c r="I255" s="58"/>
      <c r="J255" s="58"/>
      <c r="K255" s="58" t="s">
        <v>66</v>
      </c>
      <c r="L255">
        <v>0</v>
      </c>
    </row>
    <row r="256" spans="1:12" x14ac:dyDescent="0.25">
      <c r="A256">
        <v>147</v>
      </c>
      <c r="B256" s="58" t="s">
        <v>1232</v>
      </c>
      <c r="C256" s="58" t="s">
        <v>1233</v>
      </c>
      <c r="D256" s="58" t="s">
        <v>1234</v>
      </c>
      <c r="E256" s="58" t="s">
        <v>894</v>
      </c>
      <c r="F256" s="58" t="s">
        <v>65</v>
      </c>
      <c r="G256" s="58" t="s">
        <v>56</v>
      </c>
      <c r="H256" s="58" t="s">
        <v>66</v>
      </c>
      <c r="I256" s="58" t="s">
        <v>66</v>
      </c>
      <c r="J256" s="58" t="s">
        <v>67</v>
      </c>
      <c r="K256" s="58" t="s">
        <v>1235</v>
      </c>
      <c r="L256">
        <v>14</v>
      </c>
    </row>
    <row r="257" spans="1:12" x14ac:dyDescent="0.25">
      <c r="A257">
        <v>215</v>
      </c>
      <c r="B257" s="58" t="s">
        <v>1236</v>
      </c>
      <c r="C257" s="58" t="s">
        <v>66</v>
      </c>
      <c r="D257" s="58" t="s">
        <v>1237</v>
      </c>
      <c r="E257" s="58" t="s">
        <v>423</v>
      </c>
      <c r="F257" s="58" t="s">
        <v>81</v>
      </c>
      <c r="G257" s="58" t="s">
        <v>56</v>
      </c>
      <c r="H257" s="58" t="s">
        <v>66</v>
      </c>
      <c r="I257" s="58" t="s">
        <v>1238</v>
      </c>
      <c r="J257" s="58" t="s">
        <v>67</v>
      </c>
      <c r="K257" s="58" t="s">
        <v>1239</v>
      </c>
      <c r="L257">
        <v>14</v>
      </c>
    </row>
    <row r="258" spans="1:12" x14ac:dyDescent="0.25">
      <c r="A258">
        <v>115</v>
      </c>
      <c r="B258" s="58" t="s">
        <v>1240</v>
      </c>
      <c r="C258" s="58" t="s">
        <v>66</v>
      </c>
      <c r="D258" s="58" t="s">
        <v>1241</v>
      </c>
      <c r="E258" s="58" t="s">
        <v>1242</v>
      </c>
      <c r="F258" s="58" t="s">
        <v>65</v>
      </c>
      <c r="G258" s="58" t="s">
        <v>56</v>
      </c>
      <c r="H258" s="58" t="s">
        <v>66</v>
      </c>
      <c r="I258" s="58" t="s">
        <v>1243</v>
      </c>
      <c r="J258" s="58" t="s">
        <v>67</v>
      </c>
      <c r="K258" s="58" t="s">
        <v>1244</v>
      </c>
      <c r="L258">
        <v>14</v>
      </c>
    </row>
    <row r="259" spans="1:12" x14ac:dyDescent="0.25">
      <c r="A259">
        <v>319</v>
      </c>
      <c r="B259" s="58" t="s">
        <v>1245</v>
      </c>
      <c r="C259" s="58"/>
      <c r="D259" s="58" t="s">
        <v>1246</v>
      </c>
      <c r="E259" s="58" t="s">
        <v>1247</v>
      </c>
      <c r="F259" s="58" t="s">
        <v>81</v>
      </c>
      <c r="G259" s="58" t="s">
        <v>56</v>
      </c>
      <c r="H259" s="58"/>
      <c r="I259" s="58"/>
      <c r="J259" s="58"/>
      <c r="K259" s="58" t="s">
        <v>1248</v>
      </c>
      <c r="L259">
        <v>0</v>
      </c>
    </row>
    <row r="260" spans="1:12" x14ac:dyDescent="0.25">
      <c r="A260">
        <v>312</v>
      </c>
      <c r="B260" s="58" t="s">
        <v>1249</v>
      </c>
      <c r="C260" s="58" t="s">
        <v>66</v>
      </c>
      <c r="D260" s="58" t="s">
        <v>1250</v>
      </c>
      <c r="E260" s="58" t="s">
        <v>1251</v>
      </c>
      <c r="F260" s="58" t="s">
        <v>81</v>
      </c>
      <c r="G260" s="58" t="s">
        <v>56</v>
      </c>
      <c r="H260" s="58" t="s">
        <v>66</v>
      </c>
      <c r="I260" s="58" t="s">
        <v>1252</v>
      </c>
      <c r="J260" s="58" t="s">
        <v>67</v>
      </c>
      <c r="K260" s="58" t="s">
        <v>1253</v>
      </c>
      <c r="L260">
        <v>0</v>
      </c>
    </row>
    <row r="261" spans="1:12" x14ac:dyDescent="0.25">
      <c r="A261">
        <v>365</v>
      </c>
      <c r="B261" s="58" t="s">
        <v>1254</v>
      </c>
      <c r="C261" s="58" t="s">
        <v>66</v>
      </c>
      <c r="D261" s="58" t="s">
        <v>66</v>
      </c>
      <c r="E261" s="58" t="s">
        <v>66</v>
      </c>
      <c r="F261" s="58" t="s">
        <v>344</v>
      </c>
      <c r="G261" s="58" t="s">
        <v>56</v>
      </c>
      <c r="H261" s="58" t="s">
        <v>1255</v>
      </c>
      <c r="I261" s="58" t="s">
        <v>66</v>
      </c>
      <c r="J261" s="58" t="s">
        <v>255</v>
      </c>
      <c r="K261" s="58" t="s">
        <v>1256</v>
      </c>
      <c r="L261">
        <v>0</v>
      </c>
    </row>
    <row r="262" spans="1:12" x14ac:dyDescent="0.25">
      <c r="A262">
        <v>127</v>
      </c>
      <c r="B262" s="58" t="s">
        <v>1257</v>
      </c>
      <c r="C262" s="58" t="s">
        <v>1258</v>
      </c>
      <c r="D262" s="58" t="s">
        <v>1259</v>
      </c>
      <c r="E262" s="58" t="s">
        <v>1260</v>
      </c>
      <c r="F262" s="58" t="s">
        <v>150</v>
      </c>
      <c r="G262" s="58" t="s">
        <v>56</v>
      </c>
      <c r="H262" s="58" t="s">
        <v>66</v>
      </c>
      <c r="I262" s="58" t="s">
        <v>1261</v>
      </c>
      <c r="J262" s="58" t="s">
        <v>59</v>
      </c>
      <c r="K262" s="58" t="s">
        <v>1262</v>
      </c>
      <c r="L262">
        <v>14</v>
      </c>
    </row>
    <row r="263" spans="1:12" x14ac:dyDescent="0.25">
      <c r="A263">
        <v>324</v>
      </c>
      <c r="B263" s="58" t="s">
        <v>1263</v>
      </c>
      <c r="C263" s="58" t="s">
        <v>66</v>
      </c>
      <c r="D263" s="58" t="s">
        <v>1264</v>
      </c>
      <c r="E263" s="58" t="s">
        <v>1265</v>
      </c>
      <c r="F263" s="58" t="s">
        <v>81</v>
      </c>
      <c r="G263" s="58" t="s">
        <v>56</v>
      </c>
      <c r="H263" s="58" t="s">
        <v>66</v>
      </c>
      <c r="I263" s="58" t="s">
        <v>66</v>
      </c>
      <c r="J263" s="58" t="s">
        <v>255</v>
      </c>
      <c r="K263" s="58" t="s">
        <v>1266</v>
      </c>
      <c r="L263">
        <v>0</v>
      </c>
    </row>
    <row r="264" spans="1:12" x14ac:dyDescent="0.25">
      <c r="A264">
        <v>173</v>
      </c>
      <c r="B264" s="58" t="s">
        <v>1267</v>
      </c>
      <c r="C264" s="58" t="s">
        <v>1268</v>
      </c>
      <c r="D264" s="58" t="s">
        <v>1269</v>
      </c>
      <c r="E264" s="58" t="s">
        <v>1270</v>
      </c>
      <c r="F264" s="58" t="s">
        <v>65</v>
      </c>
      <c r="G264" s="58" t="s">
        <v>56</v>
      </c>
      <c r="H264" s="58" t="s">
        <v>1271</v>
      </c>
      <c r="I264" s="58" t="s">
        <v>66</v>
      </c>
      <c r="J264" s="58" t="s">
        <v>67</v>
      </c>
      <c r="K264" s="58" t="s">
        <v>1272</v>
      </c>
      <c r="L264">
        <v>14</v>
      </c>
    </row>
    <row r="265" spans="1:12" x14ac:dyDescent="0.25">
      <c r="A265">
        <v>44</v>
      </c>
      <c r="B265" s="58" t="s">
        <v>1273</v>
      </c>
      <c r="C265" s="58" t="s">
        <v>1274</v>
      </c>
      <c r="D265" s="58" t="s">
        <v>548</v>
      </c>
      <c r="E265" s="58" t="s">
        <v>128</v>
      </c>
      <c r="F265" s="58" t="s">
        <v>81</v>
      </c>
      <c r="G265" s="58" t="s">
        <v>56</v>
      </c>
      <c r="H265" s="58" t="s">
        <v>66</v>
      </c>
      <c r="I265" s="58" t="s">
        <v>1275</v>
      </c>
      <c r="J265" s="58" t="s">
        <v>59</v>
      </c>
      <c r="K265" s="58" t="s">
        <v>549</v>
      </c>
      <c r="L265">
        <v>14</v>
      </c>
    </row>
    <row r="266" spans="1:12" x14ac:dyDescent="0.25">
      <c r="A266">
        <v>267</v>
      </c>
      <c r="B266" s="58" t="s">
        <v>1276</v>
      </c>
      <c r="C266" s="58" t="s">
        <v>66</v>
      </c>
      <c r="D266" s="58" t="s">
        <v>1277</v>
      </c>
      <c r="E266" s="58" t="s">
        <v>1278</v>
      </c>
      <c r="F266" s="58" t="s">
        <v>65</v>
      </c>
      <c r="G266" s="58" t="s">
        <v>56</v>
      </c>
      <c r="H266" s="58" t="s">
        <v>66</v>
      </c>
      <c r="I266" s="58" t="s">
        <v>66</v>
      </c>
      <c r="J266" s="58" t="s">
        <v>67</v>
      </c>
      <c r="K266" s="58" t="s">
        <v>1279</v>
      </c>
      <c r="L266">
        <v>0</v>
      </c>
    </row>
    <row r="267" spans="1:12" x14ac:dyDescent="0.25">
      <c r="A267">
        <v>264</v>
      </c>
      <c r="B267" s="58" t="s">
        <v>1280</v>
      </c>
      <c r="C267" s="58" t="s">
        <v>66</v>
      </c>
      <c r="D267" s="58" t="s">
        <v>1281</v>
      </c>
      <c r="E267" s="58" t="s">
        <v>1282</v>
      </c>
      <c r="F267" s="58" t="s">
        <v>81</v>
      </c>
      <c r="G267" s="58" t="s">
        <v>56</v>
      </c>
      <c r="H267" s="58" t="s">
        <v>1283</v>
      </c>
      <c r="I267" s="58" t="s">
        <v>66</v>
      </c>
      <c r="J267" s="58" t="s">
        <v>97</v>
      </c>
      <c r="K267" s="58" t="s">
        <v>1284</v>
      </c>
      <c r="L267">
        <v>0</v>
      </c>
    </row>
    <row r="268" spans="1:12" x14ac:dyDescent="0.25">
      <c r="A268">
        <v>150</v>
      </c>
      <c r="B268" s="58" t="s">
        <v>1285</v>
      </c>
      <c r="C268" s="58" t="s">
        <v>66</v>
      </c>
      <c r="D268" s="58" t="s">
        <v>1286</v>
      </c>
      <c r="E268" s="58" t="s">
        <v>1251</v>
      </c>
      <c r="F268" s="58" t="s">
        <v>81</v>
      </c>
      <c r="G268" s="58" t="s">
        <v>56</v>
      </c>
      <c r="H268" s="58" t="s">
        <v>1287</v>
      </c>
      <c r="I268" s="58" t="s">
        <v>66</v>
      </c>
      <c r="J268" s="58" t="s">
        <v>67</v>
      </c>
      <c r="K268" s="58" t="s">
        <v>1288</v>
      </c>
      <c r="L268">
        <v>14</v>
      </c>
    </row>
    <row r="269" spans="1:12" x14ac:dyDescent="0.25">
      <c r="A269">
        <v>286</v>
      </c>
      <c r="B269" s="58" t="s">
        <v>1289</v>
      </c>
      <c r="C269" s="58" t="s">
        <v>66</v>
      </c>
      <c r="D269" s="58" t="s">
        <v>1290</v>
      </c>
      <c r="E269" s="58" t="s">
        <v>1291</v>
      </c>
      <c r="F269" s="58" t="s">
        <v>81</v>
      </c>
      <c r="G269" s="58" t="s">
        <v>56</v>
      </c>
      <c r="H269" s="58" t="s">
        <v>66</v>
      </c>
      <c r="I269" s="58" t="s">
        <v>1292</v>
      </c>
      <c r="J269" s="58" t="s">
        <v>97</v>
      </c>
      <c r="K269" s="58" t="s">
        <v>66</v>
      </c>
      <c r="L269">
        <v>0</v>
      </c>
    </row>
    <row r="270" spans="1:12" x14ac:dyDescent="0.25">
      <c r="A270">
        <v>94</v>
      </c>
      <c r="B270" s="58" t="s">
        <v>1293</v>
      </c>
      <c r="C270" s="58" t="s">
        <v>1294</v>
      </c>
      <c r="D270" s="58" t="s">
        <v>745</v>
      </c>
      <c r="E270" s="58" t="s">
        <v>1213</v>
      </c>
      <c r="F270" s="58" t="s">
        <v>65</v>
      </c>
      <c r="G270" s="58" t="s">
        <v>56</v>
      </c>
      <c r="H270" s="58" t="s">
        <v>66</v>
      </c>
      <c r="I270" s="58" t="s">
        <v>1295</v>
      </c>
      <c r="J270" s="58" t="s">
        <v>67</v>
      </c>
      <c r="K270" s="58" t="s">
        <v>1244</v>
      </c>
      <c r="L270">
        <v>0</v>
      </c>
    </row>
    <row r="271" spans="1:12" x14ac:dyDescent="0.25">
      <c r="A271">
        <v>293</v>
      </c>
      <c r="B271" s="58" t="s">
        <v>1296</v>
      </c>
      <c r="C271" s="58" t="s">
        <v>66</v>
      </c>
      <c r="D271" s="58" t="s">
        <v>1297</v>
      </c>
      <c r="E271" s="58" t="s">
        <v>1298</v>
      </c>
      <c r="F271" s="58" t="s">
        <v>65</v>
      </c>
      <c r="G271" s="58" t="s">
        <v>56</v>
      </c>
      <c r="H271" s="58" t="s">
        <v>66</v>
      </c>
      <c r="I271" s="58" t="s">
        <v>1299</v>
      </c>
      <c r="J271" s="58" t="s">
        <v>67</v>
      </c>
      <c r="K271" s="58" t="s">
        <v>1300</v>
      </c>
      <c r="L271">
        <v>0</v>
      </c>
    </row>
    <row r="272" spans="1:12" x14ac:dyDescent="0.25">
      <c r="A272">
        <v>146</v>
      </c>
      <c r="B272" s="58" t="s">
        <v>1301</v>
      </c>
      <c r="C272" s="58" t="s">
        <v>66</v>
      </c>
      <c r="D272" s="58" t="s">
        <v>1302</v>
      </c>
      <c r="E272" s="58" t="s">
        <v>108</v>
      </c>
      <c r="F272" s="58" t="s">
        <v>81</v>
      </c>
      <c r="G272" s="58" t="s">
        <v>56</v>
      </c>
      <c r="H272" s="58" t="s">
        <v>66</v>
      </c>
      <c r="I272" s="58" t="s">
        <v>66</v>
      </c>
      <c r="J272" s="58" t="s">
        <v>67</v>
      </c>
      <c r="K272" s="58" t="s">
        <v>1303</v>
      </c>
      <c r="L272">
        <v>14</v>
      </c>
    </row>
    <row r="273" spans="1:12" x14ac:dyDescent="0.25">
      <c r="A273">
        <v>238</v>
      </c>
      <c r="B273" s="58" t="s">
        <v>1304</v>
      </c>
      <c r="C273" s="58" t="s">
        <v>1305</v>
      </c>
      <c r="D273" s="58" t="s">
        <v>1306</v>
      </c>
      <c r="E273" s="58" t="s">
        <v>1307</v>
      </c>
      <c r="F273" s="58" t="s">
        <v>65</v>
      </c>
      <c r="G273" s="58" t="s">
        <v>56</v>
      </c>
      <c r="H273" s="58" t="s">
        <v>1308</v>
      </c>
      <c r="I273" s="58" t="s">
        <v>66</v>
      </c>
      <c r="J273" s="58" t="s">
        <v>67</v>
      </c>
      <c r="K273" s="58" t="s">
        <v>1309</v>
      </c>
      <c r="L273">
        <v>14</v>
      </c>
    </row>
    <row r="274" spans="1:12" x14ac:dyDescent="0.25">
      <c r="A274">
        <v>186</v>
      </c>
      <c r="B274" s="58" t="s">
        <v>1310</v>
      </c>
      <c r="C274" s="58" t="s">
        <v>1311</v>
      </c>
      <c r="D274" s="58" t="s">
        <v>1312</v>
      </c>
      <c r="E274" s="58" t="s">
        <v>1313</v>
      </c>
      <c r="F274" s="58" t="s">
        <v>65</v>
      </c>
      <c r="G274" s="58" t="s">
        <v>56</v>
      </c>
      <c r="H274" s="58" t="s">
        <v>66</v>
      </c>
      <c r="I274" s="58" t="s">
        <v>1314</v>
      </c>
      <c r="J274" s="58" t="s">
        <v>67</v>
      </c>
      <c r="K274" s="58" t="s">
        <v>402</v>
      </c>
      <c r="L274">
        <v>14</v>
      </c>
    </row>
    <row r="275" spans="1:12" x14ac:dyDescent="0.25">
      <c r="A275">
        <v>34</v>
      </c>
      <c r="B275" s="58" t="s">
        <v>1315</v>
      </c>
      <c r="C275" s="58" t="s">
        <v>1316</v>
      </c>
      <c r="D275" s="58" t="s">
        <v>1317</v>
      </c>
      <c r="E275" s="58" t="s">
        <v>1106</v>
      </c>
      <c r="F275" s="58" t="s">
        <v>81</v>
      </c>
      <c r="G275" s="58" t="s">
        <v>56</v>
      </c>
      <c r="H275" s="58" t="s">
        <v>1318</v>
      </c>
      <c r="I275" s="58" t="s">
        <v>66</v>
      </c>
      <c r="J275" s="58" t="s">
        <v>67</v>
      </c>
      <c r="K275" s="58" t="s">
        <v>1319</v>
      </c>
      <c r="L275">
        <v>14</v>
      </c>
    </row>
    <row r="276" spans="1:12" x14ac:dyDescent="0.25">
      <c r="A276">
        <v>35</v>
      </c>
      <c r="B276" s="58" t="s">
        <v>1320</v>
      </c>
      <c r="C276" s="58" t="s">
        <v>1321</v>
      </c>
      <c r="D276" s="58" t="s">
        <v>1322</v>
      </c>
      <c r="E276" s="58" t="s">
        <v>1323</v>
      </c>
      <c r="F276" s="58" t="s">
        <v>659</v>
      </c>
      <c r="G276" s="58" t="s">
        <v>56</v>
      </c>
      <c r="H276" s="58" t="s">
        <v>66</v>
      </c>
      <c r="I276" s="58" t="s">
        <v>66</v>
      </c>
      <c r="J276" s="58" t="s">
        <v>97</v>
      </c>
      <c r="K276" s="58" t="s">
        <v>1324</v>
      </c>
      <c r="L276">
        <v>14</v>
      </c>
    </row>
    <row r="277" spans="1:12" x14ac:dyDescent="0.25">
      <c r="A277">
        <v>161</v>
      </c>
      <c r="B277" s="58" t="s">
        <v>1325</v>
      </c>
      <c r="C277" s="58" t="s">
        <v>1326</v>
      </c>
      <c r="D277" s="58" t="s">
        <v>1327</v>
      </c>
      <c r="E277" s="58" t="s">
        <v>1328</v>
      </c>
      <c r="F277" s="58" t="s">
        <v>65</v>
      </c>
      <c r="G277" s="58" t="s">
        <v>56</v>
      </c>
      <c r="H277" s="58" t="s">
        <v>1329</v>
      </c>
      <c r="I277" s="58" t="s">
        <v>66</v>
      </c>
      <c r="J277" s="58" t="s">
        <v>67</v>
      </c>
      <c r="K277" s="58" t="s">
        <v>1330</v>
      </c>
      <c r="L277">
        <v>14</v>
      </c>
    </row>
    <row r="278" spans="1:12" x14ac:dyDescent="0.25">
      <c r="A278">
        <v>148</v>
      </c>
      <c r="B278" s="58" t="s">
        <v>1331</v>
      </c>
      <c r="C278" s="58" t="s">
        <v>1332</v>
      </c>
      <c r="D278" s="58" t="s">
        <v>1333</v>
      </c>
      <c r="E278" s="58" t="s">
        <v>1106</v>
      </c>
      <c r="F278" s="58" t="s">
        <v>81</v>
      </c>
      <c r="G278" s="58" t="s">
        <v>56</v>
      </c>
      <c r="H278" s="58" t="s">
        <v>1334</v>
      </c>
      <c r="I278" s="58" t="s">
        <v>66</v>
      </c>
      <c r="J278" s="58" t="s">
        <v>59</v>
      </c>
      <c r="K278" s="58" t="s">
        <v>1335</v>
      </c>
      <c r="L278">
        <v>14</v>
      </c>
    </row>
    <row r="279" spans="1:12" x14ac:dyDescent="0.25">
      <c r="A279">
        <v>274</v>
      </c>
      <c r="B279" s="58" t="s">
        <v>1336</v>
      </c>
      <c r="C279" s="58" t="s">
        <v>66</v>
      </c>
      <c r="D279" s="58" t="s">
        <v>1337</v>
      </c>
      <c r="E279" s="58" t="s">
        <v>1338</v>
      </c>
      <c r="F279" s="58" t="s">
        <v>81</v>
      </c>
      <c r="G279" s="58" t="s">
        <v>56</v>
      </c>
      <c r="H279" s="58" t="s">
        <v>66</v>
      </c>
      <c r="I279" s="58" t="s">
        <v>1339</v>
      </c>
      <c r="J279" s="58" t="s">
        <v>67</v>
      </c>
      <c r="K279" s="58" t="s">
        <v>1340</v>
      </c>
      <c r="L279">
        <v>0</v>
      </c>
    </row>
    <row r="280" spans="1:12" x14ac:dyDescent="0.25">
      <c r="A280">
        <v>369</v>
      </c>
      <c r="B280" s="58" t="s">
        <v>1644</v>
      </c>
      <c r="C280" s="58" t="s">
        <v>1645</v>
      </c>
      <c r="D280" s="58" t="s">
        <v>1646</v>
      </c>
      <c r="E280" s="58" t="s">
        <v>1647</v>
      </c>
      <c r="F280" s="58" t="s">
        <v>81</v>
      </c>
      <c r="G280" s="58" t="s">
        <v>56</v>
      </c>
      <c r="H280" s="58" t="s">
        <v>66</v>
      </c>
      <c r="I280" s="58" t="s">
        <v>1648</v>
      </c>
      <c r="J280" s="58" t="s">
        <v>66</v>
      </c>
      <c r="K280" s="58" t="s">
        <v>1649</v>
      </c>
      <c r="L280">
        <v>0</v>
      </c>
    </row>
    <row r="281" spans="1:12" x14ac:dyDescent="0.25">
      <c r="A281">
        <v>164</v>
      </c>
      <c r="B281" s="58" t="s">
        <v>1341</v>
      </c>
      <c r="C281" s="58" t="s">
        <v>1342</v>
      </c>
      <c r="D281" s="58" t="s">
        <v>1343</v>
      </c>
      <c r="E281" s="58" t="s">
        <v>877</v>
      </c>
      <c r="F281" s="58" t="s">
        <v>81</v>
      </c>
      <c r="G281" s="58" t="s">
        <v>56</v>
      </c>
      <c r="H281" s="58" t="s">
        <v>1344</v>
      </c>
      <c r="I281" s="58" t="s">
        <v>1345</v>
      </c>
      <c r="J281" s="58" t="s">
        <v>255</v>
      </c>
      <c r="K281" s="58" t="s">
        <v>1650</v>
      </c>
      <c r="L281">
        <v>14</v>
      </c>
    </row>
    <row r="282" spans="1:12" x14ac:dyDescent="0.25">
      <c r="A282">
        <v>98</v>
      </c>
      <c r="B282" s="58" t="s">
        <v>1346</v>
      </c>
      <c r="C282" s="58" t="s">
        <v>1347</v>
      </c>
      <c r="D282" s="58" t="s">
        <v>1348</v>
      </c>
      <c r="E282" s="58" t="s">
        <v>1349</v>
      </c>
      <c r="F282" s="58" t="s">
        <v>55</v>
      </c>
      <c r="G282" s="58" t="s">
        <v>56</v>
      </c>
      <c r="H282" s="58" t="s">
        <v>1350</v>
      </c>
      <c r="I282" s="58" t="s">
        <v>1351</v>
      </c>
      <c r="J282" s="58" t="s">
        <v>59</v>
      </c>
      <c r="K282" s="58" t="s">
        <v>1352</v>
      </c>
      <c r="L282">
        <v>0</v>
      </c>
    </row>
    <row r="283" spans="1:12" x14ac:dyDescent="0.25">
      <c r="A283">
        <v>103</v>
      </c>
      <c r="B283" s="58" t="s">
        <v>1353</v>
      </c>
      <c r="C283" s="58"/>
      <c r="D283" s="58" t="s">
        <v>295</v>
      </c>
      <c r="E283" s="58" t="s">
        <v>296</v>
      </c>
      <c r="F283" s="58" t="s">
        <v>65</v>
      </c>
      <c r="G283" s="58" t="s">
        <v>56</v>
      </c>
      <c r="H283" s="58"/>
      <c r="I283" s="58"/>
      <c r="J283" s="58" t="s">
        <v>59</v>
      </c>
      <c r="K283" s="58" t="s">
        <v>297</v>
      </c>
      <c r="L283">
        <v>14</v>
      </c>
    </row>
    <row r="284" spans="1:12" x14ac:dyDescent="0.25">
      <c r="A284">
        <v>351</v>
      </c>
      <c r="B284" s="58" t="s">
        <v>1354</v>
      </c>
      <c r="C284" s="58" t="s">
        <v>1355</v>
      </c>
      <c r="D284" s="58" t="s">
        <v>1356</v>
      </c>
      <c r="E284" s="58" t="s">
        <v>1357</v>
      </c>
      <c r="F284" s="58" t="s">
        <v>65</v>
      </c>
      <c r="G284" s="58" t="s">
        <v>56</v>
      </c>
      <c r="H284" s="58" t="s">
        <v>66</v>
      </c>
      <c r="I284" s="58" t="s">
        <v>66</v>
      </c>
      <c r="J284" s="58" t="s">
        <v>67</v>
      </c>
      <c r="K284" s="58" t="s">
        <v>1358</v>
      </c>
      <c r="L284">
        <v>0</v>
      </c>
    </row>
    <row r="285" spans="1:12" x14ac:dyDescent="0.25">
      <c r="A285">
        <v>112</v>
      </c>
      <c r="B285" s="58" t="s">
        <v>1359</v>
      </c>
      <c r="C285" s="58" t="s">
        <v>1360</v>
      </c>
      <c r="D285" s="58" t="s">
        <v>1361</v>
      </c>
      <c r="E285" s="58" t="s">
        <v>1362</v>
      </c>
      <c r="F285" s="58" t="s">
        <v>932</v>
      </c>
      <c r="G285" s="58" t="s">
        <v>56</v>
      </c>
      <c r="H285" s="58" t="s">
        <v>66</v>
      </c>
      <c r="I285" s="58" t="s">
        <v>1363</v>
      </c>
      <c r="J285" s="58" t="s">
        <v>59</v>
      </c>
      <c r="K285" s="58" t="s">
        <v>1364</v>
      </c>
      <c r="L285">
        <v>14</v>
      </c>
    </row>
    <row r="286" spans="1:12" x14ac:dyDescent="0.25">
      <c r="A286">
        <v>334</v>
      </c>
      <c r="B286" s="58" t="s">
        <v>1365</v>
      </c>
      <c r="C286" s="58" t="s">
        <v>66</v>
      </c>
      <c r="D286" s="58" t="s">
        <v>1366</v>
      </c>
      <c r="E286" s="58" t="s">
        <v>1367</v>
      </c>
      <c r="F286" s="58" t="s">
        <v>65</v>
      </c>
      <c r="G286" s="58" t="s">
        <v>56</v>
      </c>
      <c r="H286" s="58" t="s">
        <v>66</v>
      </c>
      <c r="I286" s="58" t="s">
        <v>1368</v>
      </c>
      <c r="J286" s="58" t="s">
        <v>66</v>
      </c>
      <c r="K286" s="58" t="s">
        <v>66</v>
      </c>
      <c r="L286">
        <v>0</v>
      </c>
    </row>
    <row r="287" spans="1:12" x14ac:dyDescent="0.25">
      <c r="A287">
        <v>154</v>
      </c>
      <c r="B287" s="58" t="s">
        <v>1369</v>
      </c>
      <c r="C287" s="58" t="s">
        <v>1370</v>
      </c>
      <c r="D287" s="58" t="s">
        <v>1371</v>
      </c>
      <c r="E287" s="58" t="s">
        <v>1372</v>
      </c>
      <c r="F287" s="58" t="s">
        <v>65</v>
      </c>
      <c r="G287" s="58" t="s">
        <v>56</v>
      </c>
      <c r="H287" s="58" t="s">
        <v>66</v>
      </c>
      <c r="I287" s="58" t="s">
        <v>66</v>
      </c>
      <c r="J287" s="58" t="s">
        <v>59</v>
      </c>
      <c r="K287" s="58" t="s">
        <v>1373</v>
      </c>
      <c r="L287">
        <v>14</v>
      </c>
    </row>
    <row r="288" spans="1:12" x14ac:dyDescent="0.25">
      <c r="A288">
        <v>31</v>
      </c>
      <c r="B288" s="58" t="s">
        <v>1374</v>
      </c>
      <c r="C288" s="58" t="s">
        <v>1375</v>
      </c>
      <c r="D288" s="58" t="s">
        <v>1376</v>
      </c>
      <c r="E288" s="58" t="s">
        <v>1201</v>
      </c>
      <c r="F288" s="58" t="s">
        <v>65</v>
      </c>
      <c r="G288" s="58" t="s">
        <v>56</v>
      </c>
      <c r="H288" s="58" t="s">
        <v>66</v>
      </c>
      <c r="I288" s="58" t="s">
        <v>66</v>
      </c>
      <c r="J288" s="58" t="s">
        <v>67</v>
      </c>
      <c r="K288" s="58" t="s">
        <v>1377</v>
      </c>
      <c r="L288">
        <v>14</v>
      </c>
    </row>
    <row r="289" spans="1:12" x14ac:dyDescent="0.25">
      <c r="A289">
        <v>76</v>
      </c>
      <c r="B289" s="58" t="s">
        <v>1378</v>
      </c>
      <c r="C289" s="58" t="s">
        <v>1379</v>
      </c>
      <c r="D289" s="58" t="s">
        <v>1380</v>
      </c>
      <c r="E289" s="58" t="s">
        <v>1381</v>
      </c>
      <c r="F289" s="58" t="s">
        <v>1382</v>
      </c>
      <c r="G289" s="58" t="s">
        <v>56</v>
      </c>
      <c r="H289" s="58"/>
      <c r="I289" s="58"/>
      <c r="J289" s="58" t="s">
        <v>59</v>
      </c>
      <c r="K289" s="58" t="s">
        <v>1383</v>
      </c>
      <c r="L289">
        <v>0</v>
      </c>
    </row>
    <row r="290" spans="1:12" x14ac:dyDescent="0.25">
      <c r="A290">
        <v>49</v>
      </c>
      <c r="B290" s="58" t="s">
        <v>1384</v>
      </c>
      <c r="C290" s="58" t="s">
        <v>1385</v>
      </c>
      <c r="D290" s="58" t="s">
        <v>1386</v>
      </c>
      <c r="E290" s="58" t="s">
        <v>1106</v>
      </c>
      <c r="F290" s="58" t="s">
        <v>81</v>
      </c>
      <c r="G290" s="58" t="s">
        <v>56</v>
      </c>
      <c r="H290" s="58" t="s">
        <v>1387</v>
      </c>
      <c r="I290" s="58" t="s">
        <v>1388</v>
      </c>
      <c r="J290" s="58" t="s">
        <v>59</v>
      </c>
      <c r="K290" s="58" t="s">
        <v>1389</v>
      </c>
      <c r="L290">
        <v>14</v>
      </c>
    </row>
    <row r="291" spans="1:12" x14ac:dyDescent="0.25">
      <c r="A291">
        <v>33</v>
      </c>
      <c r="B291" s="58" t="s">
        <v>1390</v>
      </c>
      <c r="C291" s="58" t="s">
        <v>1391</v>
      </c>
      <c r="D291" s="58" t="s">
        <v>1392</v>
      </c>
      <c r="E291" s="58" t="s">
        <v>95</v>
      </c>
      <c r="F291" s="58" t="s">
        <v>628</v>
      </c>
      <c r="G291" s="58" t="s">
        <v>56</v>
      </c>
      <c r="H291" s="58" t="s">
        <v>1393</v>
      </c>
      <c r="I291" s="58" t="s">
        <v>66</v>
      </c>
      <c r="J291" s="58" t="s">
        <v>59</v>
      </c>
      <c r="K291" s="58" t="s">
        <v>1394</v>
      </c>
      <c r="L291">
        <v>0</v>
      </c>
    </row>
    <row r="292" spans="1:12" x14ac:dyDescent="0.25">
      <c r="A292">
        <v>93</v>
      </c>
      <c r="B292" s="58" t="s">
        <v>1395</v>
      </c>
      <c r="C292" s="58" t="s">
        <v>66</v>
      </c>
      <c r="D292" s="58" t="s">
        <v>295</v>
      </c>
      <c r="E292" s="58" t="s">
        <v>296</v>
      </c>
      <c r="F292" s="58" t="s">
        <v>65</v>
      </c>
      <c r="G292" s="58" t="s">
        <v>56</v>
      </c>
      <c r="H292" s="58" t="s">
        <v>1396</v>
      </c>
      <c r="I292" s="58" t="s">
        <v>1397</v>
      </c>
      <c r="J292" s="58" t="s">
        <v>67</v>
      </c>
      <c r="K292" s="58" t="s">
        <v>297</v>
      </c>
      <c r="L292">
        <v>0</v>
      </c>
    </row>
    <row r="293" spans="1:12" x14ac:dyDescent="0.25">
      <c r="A293">
        <v>170</v>
      </c>
      <c r="B293" s="58" t="s">
        <v>1398</v>
      </c>
      <c r="C293" s="58" t="s">
        <v>1399</v>
      </c>
      <c r="D293" s="58" t="s">
        <v>1400</v>
      </c>
      <c r="E293" s="58" t="s">
        <v>1401</v>
      </c>
      <c r="F293" s="58" t="s">
        <v>65</v>
      </c>
      <c r="G293" s="58" t="s">
        <v>56</v>
      </c>
      <c r="H293" s="58" t="s">
        <v>66</v>
      </c>
      <c r="I293" s="58" t="s">
        <v>1402</v>
      </c>
      <c r="J293" s="58" t="s">
        <v>67</v>
      </c>
      <c r="K293" s="58" t="s">
        <v>1403</v>
      </c>
      <c r="L293">
        <v>14</v>
      </c>
    </row>
    <row r="294" spans="1:12" x14ac:dyDescent="0.25">
      <c r="A294">
        <v>294</v>
      </c>
      <c r="B294" s="58" t="s">
        <v>1404</v>
      </c>
      <c r="C294" s="58" t="s">
        <v>1405</v>
      </c>
      <c r="D294" s="58" t="s">
        <v>1406</v>
      </c>
      <c r="E294" s="58" t="s">
        <v>1407</v>
      </c>
      <c r="F294" s="58" t="s">
        <v>65</v>
      </c>
      <c r="G294" s="58" t="s">
        <v>56</v>
      </c>
      <c r="H294" s="58" t="s">
        <v>1408</v>
      </c>
      <c r="I294" s="58" t="s">
        <v>1409</v>
      </c>
      <c r="J294" s="58" t="s">
        <v>67</v>
      </c>
      <c r="K294" s="58" t="s">
        <v>1410</v>
      </c>
      <c r="L294">
        <v>0</v>
      </c>
    </row>
    <row r="295" spans="1:12" x14ac:dyDescent="0.25">
      <c r="A295">
        <v>271</v>
      </c>
      <c r="B295" s="58" t="s">
        <v>1411</v>
      </c>
      <c r="C295" s="58" t="s">
        <v>66</v>
      </c>
      <c r="D295" s="58" t="s">
        <v>1412</v>
      </c>
      <c r="E295" s="58" t="s">
        <v>1413</v>
      </c>
      <c r="F295" s="58" t="s">
        <v>81</v>
      </c>
      <c r="G295" s="58" t="s">
        <v>56</v>
      </c>
      <c r="H295" s="58" t="s">
        <v>1414</v>
      </c>
      <c r="I295" s="58" t="s">
        <v>1415</v>
      </c>
      <c r="J295" s="58" t="s">
        <v>67</v>
      </c>
      <c r="K295" s="58" t="s">
        <v>1416</v>
      </c>
      <c r="L295">
        <v>0</v>
      </c>
    </row>
    <row r="296" spans="1:12" x14ac:dyDescent="0.25">
      <c r="A296">
        <v>205</v>
      </c>
      <c r="B296" s="58" t="s">
        <v>1417</v>
      </c>
      <c r="C296" s="58" t="s">
        <v>66</v>
      </c>
      <c r="D296" s="58" t="s">
        <v>663</v>
      </c>
      <c r="E296" s="58" t="s">
        <v>664</v>
      </c>
      <c r="F296" s="58" t="s">
        <v>81</v>
      </c>
      <c r="G296" s="58" t="s">
        <v>56</v>
      </c>
      <c r="H296" s="58" t="s">
        <v>66</v>
      </c>
      <c r="I296" s="58" t="s">
        <v>66</v>
      </c>
      <c r="J296" s="58" t="s">
        <v>67</v>
      </c>
      <c r="K296" s="58" t="s">
        <v>665</v>
      </c>
      <c r="L296">
        <v>14</v>
      </c>
    </row>
    <row r="297" spans="1:12" x14ac:dyDescent="0.25">
      <c r="A297">
        <v>281</v>
      </c>
      <c r="B297" s="58" t="s">
        <v>1418</v>
      </c>
      <c r="C297" s="58" t="s">
        <v>66</v>
      </c>
      <c r="D297" s="58" t="s">
        <v>485</v>
      </c>
      <c r="E297" s="58" t="s">
        <v>427</v>
      </c>
      <c r="F297" s="58" t="s">
        <v>81</v>
      </c>
      <c r="G297" s="58" t="s">
        <v>56</v>
      </c>
      <c r="H297" s="58" t="s">
        <v>66</v>
      </c>
      <c r="I297" s="58" t="s">
        <v>1419</v>
      </c>
      <c r="J297" s="58" t="s">
        <v>67</v>
      </c>
      <c r="K297" s="58" t="s">
        <v>1420</v>
      </c>
      <c r="L297">
        <v>0</v>
      </c>
    </row>
    <row r="298" spans="1:12" x14ac:dyDescent="0.25">
      <c r="A298">
        <v>45</v>
      </c>
      <c r="B298" s="58" t="s">
        <v>1421</v>
      </c>
      <c r="C298" s="58" t="s">
        <v>1422</v>
      </c>
      <c r="D298" s="58" t="s">
        <v>1423</v>
      </c>
      <c r="E298" s="58" t="s">
        <v>1424</v>
      </c>
      <c r="F298" s="58" t="s">
        <v>1425</v>
      </c>
      <c r="G298" s="58" t="s">
        <v>56</v>
      </c>
      <c r="H298" s="58" t="s">
        <v>66</v>
      </c>
      <c r="I298" s="58" t="s">
        <v>66</v>
      </c>
      <c r="J298" s="58" t="s">
        <v>59</v>
      </c>
      <c r="K298" s="58" t="s">
        <v>1426</v>
      </c>
      <c r="L298">
        <v>14</v>
      </c>
    </row>
    <row r="299" spans="1:12" x14ac:dyDescent="0.25">
      <c r="A299">
        <v>203</v>
      </c>
      <c r="B299" s="58" t="s">
        <v>1427</v>
      </c>
      <c r="C299" s="58" t="s">
        <v>66</v>
      </c>
      <c r="D299" s="58" t="s">
        <v>1428</v>
      </c>
      <c r="E299" s="58" t="s">
        <v>1429</v>
      </c>
      <c r="F299" s="58" t="s">
        <v>932</v>
      </c>
      <c r="G299" s="58" t="s">
        <v>56</v>
      </c>
      <c r="H299" s="58" t="s">
        <v>66</v>
      </c>
      <c r="I299" s="58" t="s">
        <v>66</v>
      </c>
      <c r="J299" s="58" t="s">
        <v>97</v>
      </c>
      <c r="K299" s="58" t="s">
        <v>340</v>
      </c>
      <c r="L299">
        <v>14</v>
      </c>
    </row>
    <row r="300" spans="1:12" x14ac:dyDescent="0.25">
      <c r="A300">
        <v>177</v>
      </c>
      <c r="B300" s="58" t="s">
        <v>1430</v>
      </c>
      <c r="C300" s="58" t="s">
        <v>66</v>
      </c>
      <c r="D300" s="58" t="s">
        <v>1431</v>
      </c>
      <c r="E300" s="58" t="s">
        <v>942</v>
      </c>
      <c r="F300" s="58" t="s">
        <v>65</v>
      </c>
      <c r="G300" s="58" t="s">
        <v>56</v>
      </c>
      <c r="H300" s="58" t="s">
        <v>66</v>
      </c>
      <c r="I300" s="58" t="s">
        <v>66</v>
      </c>
      <c r="J300" s="58" t="s">
        <v>67</v>
      </c>
      <c r="K300" s="58" t="s">
        <v>1432</v>
      </c>
      <c r="L300">
        <v>14</v>
      </c>
    </row>
    <row r="301" spans="1:12" x14ac:dyDescent="0.25">
      <c r="A301">
        <v>69</v>
      </c>
      <c r="B301" s="58" t="s">
        <v>1433</v>
      </c>
      <c r="C301" s="58" t="s">
        <v>1434</v>
      </c>
      <c r="D301" s="58" t="s">
        <v>1435</v>
      </c>
      <c r="E301" s="58" t="s">
        <v>441</v>
      </c>
      <c r="F301" s="58" t="s">
        <v>81</v>
      </c>
      <c r="G301" s="58" t="s">
        <v>56</v>
      </c>
      <c r="H301" s="58" t="s">
        <v>66</v>
      </c>
      <c r="I301" s="58" t="s">
        <v>66</v>
      </c>
      <c r="J301" s="58" t="s">
        <v>1436</v>
      </c>
      <c r="K301" s="58" t="s">
        <v>1437</v>
      </c>
      <c r="L301">
        <v>0</v>
      </c>
    </row>
    <row r="302" spans="1:12" x14ac:dyDescent="0.25">
      <c r="A302">
        <v>167</v>
      </c>
      <c r="B302" s="58" t="s">
        <v>1438</v>
      </c>
      <c r="C302" s="58" t="s">
        <v>66</v>
      </c>
      <c r="D302" s="58" t="s">
        <v>1439</v>
      </c>
      <c r="E302" s="58" t="s">
        <v>66</v>
      </c>
      <c r="F302" s="58" t="s">
        <v>65</v>
      </c>
      <c r="G302" s="58" t="s">
        <v>56</v>
      </c>
      <c r="H302" s="58" t="s">
        <v>1440</v>
      </c>
      <c r="I302" s="58" t="s">
        <v>66</v>
      </c>
      <c r="J302" s="58" t="s">
        <v>97</v>
      </c>
      <c r="K302" s="58" t="s">
        <v>1441</v>
      </c>
      <c r="L302">
        <v>14</v>
      </c>
    </row>
    <row r="303" spans="1:12" x14ac:dyDescent="0.25">
      <c r="A303">
        <v>153</v>
      </c>
      <c r="B303" s="58" t="s">
        <v>1442</v>
      </c>
      <c r="C303" s="58" t="s">
        <v>1443</v>
      </c>
      <c r="D303" s="58" t="s">
        <v>1444</v>
      </c>
      <c r="E303" s="58" t="s">
        <v>1445</v>
      </c>
      <c r="F303" s="58" t="s">
        <v>81</v>
      </c>
      <c r="G303" s="58" t="s">
        <v>56</v>
      </c>
      <c r="H303" s="58" t="s">
        <v>66</v>
      </c>
      <c r="I303" s="58" t="s">
        <v>1446</v>
      </c>
      <c r="J303" s="58" t="s">
        <v>67</v>
      </c>
      <c r="K303" s="58" t="s">
        <v>1447</v>
      </c>
      <c r="L303">
        <v>14</v>
      </c>
    </row>
    <row r="304" spans="1:12" x14ac:dyDescent="0.25">
      <c r="A304">
        <v>25</v>
      </c>
      <c r="B304" s="58" t="s">
        <v>1448</v>
      </c>
      <c r="C304" s="58" t="s">
        <v>1449</v>
      </c>
      <c r="D304" s="58" t="s">
        <v>1450</v>
      </c>
      <c r="E304" s="58" t="s">
        <v>1451</v>
      </c>
      <c r="F304" s="58" t="s">
        <v>137</v>
      </c>
      <c r="G304" s="58" t="s">
        <v>56</v>
      </c>
      <c r="H304" s="58" t="s">
        <v>1452</v>
      </c>
      <c r="I304" s="58" t="s">
        <v>1453</v>
      </c>
      <c r="J304" s="58" t="s">
        <v>59</v>
      </c>
      <c r="K304" s="58" t="s">
        <v>1454</v>
      </c>
      <c r="L304">
        <v>14</v>
      </c>
    </row>
    <row r="305" spans="1:12" x14ac:dyDescent="0.25">
      <c r="A305">
        <v>318</v>
      </c>
      <c r="B305" s="58" t="s">
        <v>1455</v>
      </c>
      <c r="C305" s="58" t="s">
        <v>66</v>
      </c>
      <c r="D305" s="58" t="s">
        <v>1456</v>
      </c>
      <c r="E305" s="58" t="s">
        <v>1457</v>
      </c>
      <c r="F305" s="58" t="s">
        <v>65</v>
      </c>
      <c r="G305" s="58" t="s">
        <v>56</v>
      </c>
      <c r="H305" s="58" t="s">
        <v>66</v>
      </c>
      <c r="I305" s="58" t="s">
        <v>1458</v>
      </c>
      <c r="J305" s="58" t="s">
        <v>67</v>
      </c>
      <c r="K305" s="58" t="s">
        <v>1459</v>
      </c>
      <c r="L305">
        <v>0</v>
      </c>
    </row>
    <row r="306" spans="1:12" x14ac:dyDescent="0.25">
      <c r="A306">
        <v>341</v>
      </c>
      <c r="B306" s="58" t="s">
        <v>1460</v>
      </c>
      <c r="C306" s="58" t="s">
        <v>66</v>
      </c>
      <c r="D306" s="58" t="s">
        <v>1461</v>
      </c>
      <c r="E306" s="58" t="s">
        <v>1462</v>
      </c>
      <c r="F306" s="58" t="s">
        <v>65</v>
      </c>
      <c r="G306" s="58" t="s">
        <v>56</v>
      </c>
      <c r="H306" s="58" t="s">
        <v>66</v>
      </c>
      <c r="I306" s="58" t="s">
        <v>66</v>
      </c>
      <c r="J306" s="58" t="s">
        <v>67</v>
      </c>
      <c r="K306" s="58" t="s">
        <v>1463</v>
      </c>
      <c r="L306">
        <v>0</v>
      </c>
    </row>
    <row r="307" spans="1:12" x14ac:dyDescent="0.25">
      <c r="A307">
        <v>32</v>
      </c>
      <c r="B307" s="58" t="s">
        <v>1464</v>
      </c>
      <c r="C307" s="58" t="s">
        <v>66</v>
      </c>
      <c r="D307" s="58" t="s">
        <v>1465</v>
      </c>
      <c r="E307" s="58" t="s">
        <v>1466</v>
      </c>
      <c r="F307" s="58" t="s">
        <v>65</v>
      </c>
      <c r="G307" s="58" t="s">
        <v>56</v>
      </c>
      <c r="H307" s="58" t="s">
        <v>1467</v>
      </c>
      <c r="I307" s="58" t="s">
        <v>1468</v>
      </c>
      <c r="J307" s="58" t="s">
        <v>67</v>
      </c>
      <c r="K307" s="58" t="s">
        <v>1469</v>
      </c>
      <c r="L307">
        <v>14</v>
      </c>
    </row>
    <row r="308" spans="1:12" x14ac:dyDescent="0.25">
      <c r="A308">
        <v>237</v>
      </c>
      <c r="B308" s="58" t="s">
        <v>1470</v>
      </c>
      <c r="C308" s="58" t="s">
        <v>66</v>
      </c>
      <c r="D308" s="58" t="s">
        <v>1471</v>
      </c>
      <c r="E308" s="58" t="s">
        <v>1472</v>
      </c>
      <c r="F308" s="58" t="s">
        <v>81</v>
      </c>
      <c r="G308" s="58" t="s">
        <v>56</v>
      </c>
      <c r="H308" s="58" t="s">
        <v>66</v>
      </c>
      <c r="I308" s="58" t="s">
        <v>1473</v>
      </c>
      <c r="J308" s="58" t="s">
        <v>67</v>
      </c>
      <c r="K308" s="58" t="s">
        <v>1474</v>
      </c>
      <c r="L308">
        <v>14</v>
      </c>
    </row>
    <row r="309" spans="1:12" x14ac:dyDescent="0.25">
      <c r="A309">
        <v>213</v>
      </c>
      <c r="B309" s="58" t="s">
        <v>1475</v>
      </c>
      <c r="C309" s="58" t="s">
        <v>66</v>
      </c>
      <c r="D309" s="58" t="s">
        <v>1476</v>
      </c>
      <c r="E309" s="58" t="s">
        <v>1477</v>
      </c>
      <c r="F309" s="58" t="s">
        <v>65</v>
      </c>
      <c r="G309" s="58" t="s">
        <v>56</v>
      </c>
      <c r="H309" s="58" t="s">
        <v>66</v>
      </c>
      <c r="I309" s="58" t="s">
        <v>66</v>
      </c>
      <c r="J309" s="58" t="s">
        <v>67</v>
      </c>
      <c r="K309" s="58" t="s">
        <v>1478</v>
      </c>
      <c r="L309">
        <v>14</v>
      </c>
    </row>
    <row r="310" spans="1:12" x14ac:dyDescent="0.25">
      <c r="A310">
        <v>43</v>
      </c>
      <c r="B310" s="58" t="s">
        <v>1479</v>
      </c>
      <c r="C310" s="58" t="s">
        <v>1480</v>
      </c>
      <c r="D310" s="58" t="s">
        <v>1481</v>
      </c>
      <c r="E310" s="58" t="s">
        <v>1451</v>
      </c>
      <c r="F310" s="58" t="s">
        <v>137</v>
      </c>
      <c r="G310" s="58" t="s">
        <v>56</v>
      </c>
      <c r="H310" s="58" t="s">
        <v>1482</v>
      </c>
      <c r="I310" s="58" t="s">
        <v>1483</v>
      </c>
      <c r="J310" s="58" t="s">
        <v>59</v>
      </c>
      <c r="K310" s="58" t="s">
        <v>1454</v>
      </c>
      <c r="L310">
        <v>14</v>
      </c>
    </row>
    <row r="311" spans="1:12" x14ac:dyDescent="0.25">
      <c r="A311">
        <v>145</v>
      </c>
      <c r="B311" s="58" t="s">
        <v>1484</v>
      </c>
      <c r="C311" s="58" t="s">
        <v>1012</v>
      </c>
      <c r="D311" s="58" t="s">
        <v>1485</v>
      </c>
      <c r="E311" s="58" t="s">
        <v>441</v>
      </c>
      <c r="F311" s="58" t="s">
        <v>81</v>
      </c>
      <c r="G311" s="58" t="s">
        <v>56</v>
      </c>
      <c r="H311" s="58" t="s">
        <v>66</v>
      </c>
      <c r="I311" s="58" t="s">
        <v>66</v>
      </c>
      <c r="J311" s="58" t="s">
        <v>59</v>
      </c>
      <c r="K311" s="58" t="s">
        <v>66</v>
      </c>
      <c r="L311">
        <v>14</v>
      </c>
    </row>
    <row r="312" spans="1:12" x14ac:dyDescent="0.25">
      <c r="A312">
        <v>250</v>
      </c>
      <c r="B312" s="58" t="s">
        <v>1486</v>
      </c>
      <c r="C312" s="58" t="s">
        <v>1487</v>
      </c>
      <c r="D312" s="58" t="s">
        <v>1488</v>
      </c>
      <c r="E312" s="58" t="s">
        <v>1489</v>
      </c>
      <c r="F312" s="58" t="s">
        <v>65</v>
      </c>
      <c r="G312" s="58" t="s">
        <v>56</v>
      </c>
      <c r="H312" s="58" t="s">
        <v>66</v>
      </c>
      <c r="I312" s="58" t="s">
        <v>1490</v>
      </c>
      <c r="J312" s="58" t="s">
        <v>67</v>
      </c>
      <c r="K312" s="58" t="s">
        <v>1491</v>
      </c>
      <c r="L312">
        <v>14</v>
      </c>
    </row>
    <row r="313" spans="1:12" x14ac:dyDescent="0.25">
      <c r="A313">
        <v>340</v>
      </c>
      <c r="B313" s="58" t="s">
        <v>1492</v>
      </c>
      <c r="C313" s="58" t="s">
        <v>66</v>
      </c>
      <c r="D313" s="58" t="s">
        <v>1493</v>
      </c>
      <c r="E313" s="58" t="s">
        <v>1494</v>
      </c>
      <c r="F313" s="58" t="s">
        <v>65</v>
      </c>
      <c r="G313" s="58" t="s">
        <v>56</v>
      </c>
      <c r="H313" s="58" t="s">
        <v>1495</v>
      </c>
      <c r="I313" s="58" t="s">
        <v>66</v>
      </c>
      <c r="J313" s="58" t="s">
        <v>67</v>
      </c>
      <c r="K313" s="58" t="s">
        <v>1496</v>
      </c>
      <c r="L313">
        <v>0</v>
      </c>
    </row>
    <row r="314" spans="1:12" x14ac:dyDescent="0.25">
      <c r="A314">
        <v>79</v>
      </c>
      <c r="B314" s="58" t="s">
        <v>1497</v>
      </c>
      <c r="C314" s="58" t="s">
        <v>1498</v>
      </c>
      <c r="D314" s="58" t="s">
        <v>1499</v>
      </c>
      <c r="E314" s="58" t="s">
        <v>1500</v>
      </c>
      <c r="F314" s="58" t="s">
        <v>65</v>
      </c>
      <c r="G314" s="58" t="s">
        <v>56</v>
      </c>
      <c r="H314" s="58" t="s">
        <v>66</v>
      </c>
      <c r="I314" s="58" t="s">
        <v>1501</v>
      </c>
      <c r="J314" s="58" t="s">
        <v>67</v>
      </c>
      <c r="K314" s="58" t="s">
        <v>1502</v>
      </c>
      <c r="L314">
        <v>0</v>
      </c>
    </row>
    <row r="315" spans="1:12" x14ac:dyDescent="0.25">
      <c r="A315">
        <v>356</v>
      </c>
      <c r="B315" s="58" t="s">
        <v>1503</v>
      </c>
      <c r="C315" s="58" t="s">
        <v>1504</v>
      </c>
      <c r="D315" s="58" t="s">
        <v>1505</v>
      </c>
      <c r="E315" s="58" t="s">
        <v>1506</v>
      </c>
      <c r="F315" s="58" t="s">
        <v>1507</v>
      </c>
      <c r="G315" s="58" t="s">
        <v>56</v>
      </c>
      <c r="H315" s="58" t="s">
        <v>66</v>
      </c>
      <c r="I315" s="58" t="s">
        <v>1508</v>
      </c>
      <c r="J315" s="58" t="s">
        <v>255</v>
      </c>
      <c r="K315" s="58" t="s">
        <v>1509</v>
      </c>
      <c r="L315">
        <v>14</v>
      </c>
    </row>
    <row r="316" spans="1:12" x14ac:dyDescent="0.25">
      <c r="A316">
        <v>366</v>
      </c>
      <c r="B316" s="58" t="s">
        <v>1510</v>
      </c>
      <c r="C316" s="58" t="s">
        <v>1511</v>
      </c>
      <c r="D316" s="58" t="s">
        <v>1512</v>
      </c>
      <c r="E316" s="58" t="s">
        <v>1513</v>
      </c>
      <c r="F316" s="58" t="s">
        <v>344</v>
      </c>
      <c r="G316" s="58" t="s">
        <v>56</v>
      </c>
      <c r="H316" s="58" t="s">
        <v>1514</v>
      </c>
      <c r="I316" s="58" t="s">
        <v>1515</v>
      </c>
      <c r="J316" s="58" t="s">
        <v>255</v>
      </c>
      <c r="K316" s="58" t="s">
        <v>1516</v>
      </c>
      <c r="L316">
        <v>0</v>
      </c>
    </row>
    <row r="317" spans="1:12" x14ac:dyDescent="0.25">
      <c r="A317">
        <v>304</v>
      </c>
      <c r="B317" s="58" t="s">
        <v>1517</v>
      </c>
      <c r="C317" s="58" t="s">
        <v>66</v>
      </c>
      <c r="D317" s="58" t="s">
        <v>1518</v>
      </c>
      <c r="E317" s="58" t="s">
        <v>1519</v>
      </c>
      <c r="F317" s="58" t="s">
        <v>1520</v>
      </c>
      <c r="G317" s="58" t="s">
        <v>56</v>
      </c>
      <c r="H317" s="58" t="s">
        <v>66</v>
      </c>
      <c r="I317" s="58" t="s">
        <v>1521</v>
      </c>
      <c r="J317" s="58" t="s">
        <v>67</v>
      </c>
      <c r="K317" s="58" t="s">
        <v>1522</v>
      </c>
      <c r="L317">
        <v>0</v>
      </c>
    </row>
    <row r="318" spans="1:12" x14ac:dyDescent="0.25">
      <c r="A318">
        <v>169</v>
      </c>
      <c r="B318" s="58" t="s">
        <v>1523</v>
      </c>
      <c r="C318" s="58"/>
      <c r="D318" s="58" t="s">
        <v>1524</v>
      </c>
      <c r="E318" s="58" t="s">
        <v>66</v>
      </c>
      <c r="F318" s="58" t="s">
        <v>65</v>
      </c>
      <c r="G318" s="58" t="s">
        <v>56</v>
      </c>
      <c r="H318" s="58"/>
      <c r="I318" s="58"/>
      <c r="J318" s="58" t="s">
        <v>59</v>
      </c>
      <c r="K318" s="58" t="s">
        <v>66</v>
      </c>
      <c r="L318">
        <v>14</v>
      </c>
    </row>
    <row r="319" spans="1:12" x14ac:dyDescent="0.25">
      <c r="A319">
        <v>289</v>
      </c>
      <c r="B319" s="58" t="s">
        <v>1525</v>
      </c>
      <c r="C319" s="58" t="s">
        <v>1526</v>
      </c>
      <c r="D319" s="58" t="s">
        <v>1527</v>
      </c>
      <c r="E319" s="58" t="s">
        <v>641</v>
      </c>
      <c r="F319" s="58" t="s">
        <v>344</v>
      </c>
      <c r="G319" s="58" t="s">
        <v>56</v>
      </c>
      <c r="H319" s="58" t="s">
        <v>66</v>
      </c>
      <c r="I319" s="58" t="s">
        <v>1528</v>
      </c>
      <c r="J319" s="58" t="s">
        <v>67</v>
      </c>
      <c r="K319" s="58" t="s">
        <v>1529</v>
      </c>
      <c r="L319">
        <v>0</v>
      </c>
    </row>
    <row r="320" spans="1:12" x14ac:dyDescent="0.25">
      <c r="A320">
        <v>336</v>
      </c>
      <c r="B320" s="58" t="s">
        <v>1530</v>
      </c>
      <c r="C320" s="58" t="s">
        <v>66</v>
      </c>
      <c r="D320" s="58" t="s">
        <v>1531</v>
      </c>
      <c r="E320" s="58" t="s">
        <v>1532</v>
      </c>
      <c r="F320" s="58" t="s">
        <v>65</v>
      </c>
      <c r="G320" s="58" t="s">
        <v>56</v>
      </c>
      <c r="H320" s="58" t="s">
        <v>66</v>
      </c>
      <c r="I320" s="58" t="s">
        <v>1533</v>
      </c>
      <c r="J320" s="58" t="s">
        <v>67</v>
      </c>
      <c r="K320" s="58" t="s">
        <v>1534</v>
      </c>
      <c r="L320">
        <v>0</v>
      </c>
    </row>
    <row r="321" spans="1:12" x14ac:dyDescent="0.25">
      <c r="A321">
        <v>251</v>
      </c>
      <c r="B321" s="58" t="s">
        <v>1535</v>
      </c>
      <c r="C321" s="58" t="s">
        <v>1536</v>
      </c>
      <c r="D321" s="58" t="s">
        <v>1537</v>
      </c>
      <c r="E321" s="58" t="s">
        <v>1538</v>
      </c>
      <c r="F321" s="58" t="s">
        <v>65</v>
      </c>
      <c r="G321" s="58" t="s">
        <v>56</v>
      </c>
      <c r="H321" s="58" t="s">
        <v>66</v>
      </c>
      <c r="I321" s="58" t="s">
        <v>1539</v>
      </c>
      <c r="J321" s="58" t="s">
        <v>97</v>
      </c>
      <c r="K321" s="58" t="s">
        <v>66</v>
      </c>
      <c r="L321">
        <v>14</v>
      </c>
    </row>
    <row r="322" spans="1:12" x14ac:dyDescent="0.25">
      <c r="A322">
        <v>323</v>
      </c>
      <c r="B322" s="58" t="s">
        <v>1540</v>
      </c>
      <c r="C322" s="58" t="s">
        <v>66</v>
      </c>
      <c r="D322" s="58" t="s">
        <v>1541</v>
      </c>
      <c r="E322" s="58" t="s">
        <v>95</v>
      </c>
      <c r="F322" s="58" t="s">
        <v>65</v>
      </c>
      <c r="G322" s="58" t="s">
        <v>56</v>
      </c>
      <c r="H322" s="58" t="s">
        <v>1542</v>
      </c>
      <c r="I322" s="58" t="s">
        <v>1543</v>
      </c>
      <c r="J322" s="58" t="s">
        <v>67</v>
      </c>
      <c r="K322" s="58" t="s">
        <v>1544</v>
      </c>
      <c r="L322">
        <v>0</v>
      </c>
    </row>
    <row r="323" spans="1:12" x14ac:dyDescent="0.25">
      <c r="A323">
        <v>109</v>
      </c>
      <c r="B323" s="58" t="s">
        <v>1545</v>
      </c>
      <c r="C323" s="58" t="s">
        <v>66</v>
      </c>
      <c r="D323" s="58" t="s">
        <v>1546</v>
      </c>
      <c r="E323" s="58" t="s">
        <v>1547</v>
      </c>
      <c r="F323" s="58" t="s">
        <v>65</v>
      </c>
      <c r="G323" s="58" t="s">
        <v>56</v>
      </c>
      <c r="H323" s="58" t="s">
        <v>1548</v>
      </c>
      <c r="I323" s="58" t="s">
        <v>1549</v>
      </c>
      <c r="J323" s="58" t="s">
        <v>67</v>
      </c>
      <c r="K323" s="58" t="s">
        <v>1550</v>
      </c>
      <c r="L323">
        <v>14</v>
      </c>
    </row>
    <row r="324" spans="1:12" x14ac:dyDescent="0.25">
      <c r="A324">
        <v>70</v>
      </c>
      <c r="B324" s="58" t="s">
        <v>1551</v>
      </c>
      <c r="C324" s="58" t="s">
        <v>1552</v>
      </c>
      <c r="D324" s="58" t="s">
        <v>1553</v>
      </c>
      <c r="E324" s="58" t="s">
        <v>1554</v>
      </c>
      <c r="F324" s="58" t="s">
        <v>65</v>
      </c>
      <c r="G324" s="58" t="s">
        <v>56</v>
      </c>
      <c r="H324" s="58" t="s">
        <v>1555</v>
      </c>
      <c r="I324" s="58" t="s">
        <v>66</v>
      </c>
      <c r="J324" s="58" t="s">
        <v>67</v>
      </c>
      <c r="K324" s="58" t="s">
        <v>1556</v>
      </c>
      <c r="L324">
        <v>0</v>
      </c>
    </row>
    <row r="325" spans="1:12" x14ac:dyDescent="0.25">
      <c r="A325">
        <v>285</v>
      </c>
      <c r="B325" s="58" t="s">
        <v>1557</v>
      </c>
      <c r="C325" s="58" t="s">
        <v>1558</v>
      </c>
      <c r="D325" s="58" t="s">
        <v>1559</v>
      </c>
      <c r="E325" s="58" t="s">
        <v>1560</v>
      </c>
      <c r="F325" s="58" t="s">
        <v>81</v>
      </c>
      <c r="G325" s="58" t="s">
        <v>56</v>
      </c>
      <c r="H325" s="58" t="s">
        <v>66</v>
      </c>
      <c r="I325" s="58" t="s">
        <v>1561</v>
      </c>
      <c r="J325" s="58" t="s">
        <v>67</v>
      </c>
      <c r="K325" s="58" t="s">
        <v>1562</v>
      </c>
      <c r="L325">
        <v>0</v>
      </c>
    </row>
    <row r="326" spans="1:12" x14ac:dyDescent="0.25">
      <c r="A326">
        <v>360</v>
      </c>
      <c r="B326" s="58" t="s">
        <v>1563</v>
      </c>
      <c r="C326" s="58" t="s">
        <v>1564</v>
      </c>
      <c r="D326" s="58" t="s">
        <v>224</v>
      </c>
      <c r="E326" s="58" t="s">
        <v>225</v>
      </c>
      <c r="F326" s="58" t="s">
        <v>81</v>
      </c>
      <c r="G326" s="58" t="s">
        <v>56</v>
      </c>
      <c r="H326" s="58" t="s">
        <v>1565</v>
      </c>
      <c r="I326" s="58" t="s">
        <v>1566</v>
      </c>
      <c r="J326" s="58" t="s">
        <v>255</v>
      </c>
      <c r="K326" s="58" t="s">
        <v>1567</v>
      </c>
      <c r="L326">
        <v>0</v>
      </c>
    </row>
    <row r="327" spans="1:12" x14ac:dyDescent="0.25">
      <c r="A327">
        <v>283</v>
      </c>
      <c r="B327" s="58" t="s">
        <v>1568</v>
      </c>
      <c r="C327" s="58" t="s">
        <v>66</v>
      </c>
      <c r="D327" s="58" t="s">
        <v>1569</v>
      </c>
      <c r="E327" s="58" t="s">
        <v>908</v>
      </c>
      <c r="F327" s="58" t="s">
        <v>81</v>
      </c>
      <c r="G327" s="58" t="s">
        <v>56</v>
      </c>
      <c r="H327" s="58" t="s">
        <v>66</v>
      </c>
      <c r="I327" s="58" t="s">
        <v>1570</v>
      </c>
      <c r="J327" s="58" t="s">
        <v>67</v>
      </c>
      <c r="K327" s="58" t="s">
        <v>1571</v>
      </c>
      <c r="L327">
        <v>0</v>
      </c>
    </row>
    <row r="328" spans="1:12" x14ac:dyDescent="0.25">
      <c r="A328">
        <v>314</v>
      </c>
      <c r="B328" s="58" t="s">
        <v>1572</v>
      </c>
      <c r="C328" s="58" t="s">
        <v>66</v>
      </c>
      <c r="D328" s="58" t="s">
        <v>1573</v>
      </c>
      <c r="E328" s="58" t="s">
        <v>1574</v>
      </c>
      <c r="F328" s="58" t="s">
        <v>81</v>
      </c>
      <c r="G328" s="58" t="s">
        <v>56</v>
      </c>
      <c r="H328" s="58" t="s">
        <v>1575</v>
      </c>
      <c r="I328" s="58" t="s">
        <v>66</v>
      </c>
      <c r="J328" s="58" t="s">
        <v>67</v>
      </c>
      <c r="K328" s="58" t="s">
        <v>1576</v>
      </c>
      <c r="L328">
        <v>0</v>
      </c>
    </row>
    <row r="329" spans="1:12" x14ac:dyDescent="0.25">
      <c r="A329">
        <v>200</v>
      </c>
      <c r="B329" s="58" t="s">
        <v>1577</v>
      </c>
      <c r="C329" s="58" t="s">
        <v>66</v>
      </c>
      <c r="D329" s="58" t="s">
        <v>1578</v>
      </c>
      <c r="E329" s="58" t="s">
        <v>1579</v>
      </c>
      <c r="F329" s="58" t="s">
        <v>377</v>
      </c>
      <c r="G329" s="58" t="s">
        <v>56</v>
      </c>
      <c r="H329" s="58" t="s">
        <v>66</v>
      </c>
      <c r="I329" s="58" t="s">
        <v>66</v>
      </c>
      <c r="J329" s="58" t="s">
        <v>97</v>
      </c>
      <c r="K329" s="58" t="s">
        <v>1580</v>
      </c>
      <c r="L329">
        <v>14</v>
      </c>
    </row>
    <row r="330" spans="1:12" x14ac:dyDescent="0.25">
      <c r="A330">
        <v>316</v>
      </c>
      <c r="B330" s="58" t="s">
        <v>1581</v>
      </c>
      <c r="C330" s="58" t="s">
        <v>66</v>
      </c>
      <c r="D330" s="58" t="s">
        <v>1582</v>
      </c>
      <c r="E330" s="58" t="s">
        <v>1583</v>
      </c>
      <c r="F330" s="58" t="s">
        <v>81</v>
      </c>
      <c r="G330" s="58" t="s">
        <v>56</v>
      </c>
      <c r="H330" s="58" t="s">
        <v>66</v>
      </c>
      <c r="I330" s="58" t="s">
        <v>1584</v>
      </c>
      <c r="J330" s="58" t="s">
        <v>255</v>
      </c>
      <c r="K330" s="58" t="s">
        <v>1585</v>
      </c>
      <c r="L330">
        <v>0</v>
      </c>
    </row>
    <row r="331" spans="1:12" x14ac:dyDescent="0.25">
      <c r="A331">
        <v>101</v>
      </c>
      <c r="B331" s="58" t="s">
        <v>1586</v>
      </c>
      <c r="C331" s="58" t="s">
        <v>66</v>
      </c>
      <c r="D331" s="58" t="s">
        <v>1587</v>
      </c>
      <c r="E331" s="58" t="s">
        <v>1588</v>
      </c>
      <c r="F331" s="58" t="s">
        <v>377</v>
      </c>
      <c r="G331" s="58" t="s">
        <v>56</v>
      </c>
      <c r="H331" s="58" t="s">
        <v>1589</v>
      </c>
      <c r="I331" s="58" t="s">
        <v>1590</v>
      </c>
      <c r="J331" s="58" t="s">
        <v>67</v>
      </c>
      <c r="K331" s="58" t="s">
        <v>1591</v>
      </c>
      <c r="L331">
        <v>0</v>
      </c>
    </row>
    <row r="332" spans="1:12" x14ac:dyDescent="0.25">
      <c r="A332">
        <v>349</v>
      </c>
      <c r="B332" s="58" t="s">
        <v>1592</v>
      </c>
      <c r="C332" s="58" t="s">
        <v>66</v>
      </c>
      <c r="D332" s="58" t="s">
        <v>1593</v>
      </c>
      <c r="E332" s="58" t="s">
        <v>230</v>
      </c>
      <c r="F332" s="58" t="s">
        <v>65</v>
      </c>
      <c r="G332" s="58" t="s">
        <v>56</v>
      </c>
      <c r="H332" s="58" t="s">
        <v>66</v>
      </c>
      <c r="I332" s="58" t="s">
        <v>1594</v>
      </c>
      <c r="J332" s="58" t="s">
        <v>189</v>
      </c>
      <c r="K332" s="58" t="s">
        <v>1595</v>
      </c>
      <c r="L332">
        <v>0</v>
      </c>
    </row>
    <row r="333" spans="1:12" x14ac:dyDescent="0.25">
      <c r="A333">
        <v>261</v>
      </c>
      <c r="B333" s="58" t="s">
        <v>1596</v>
      </c>
      <c r="C333" s="58" t="s">
        <v>66</v>
      </c>
      <c r="D333" s="58" t="s">
        <v>1597</v>
      </c>
      <c r="E333" s="58" t="s">
        <v>1251</v>
      </c>
      <c r="F333" s="58" t="s">
        <v>81</v>
      </c>
      <c r="G333" s="58" t="s">
        <v>56</v>
      </c>
      <c r="H333" s="58" t="s">
        <v>1598</v>
      </c>
      <c r="I333" s="58" t="s">
        <v>66</v>
      </c>
      <c r="J333" s="58" t="s">
        <v>255</v>
      </c>
      <c r="K333" s="58" t="s">
        <v>1599</v>
      </c>
      <c r="L333">
        <v>0</v>
      </c>
    </row>
    <row r="334" spans="1:12" x14ac:dyDescent="0.25">
      <c r="A334">
        <v>163</v>
      </c>
      <c r="B334" s="58" t="s">
        <v>1600</v>
      </c>
      <c r="C334" s="58" t="s">
        <v>1601</v>
      </c>
      <c r="D334" s="58" t="s">
        <v>1602</v>
      </c>
      <c r="E334" s="58" t="s">
        <v>1603</v>
      </c>
      <c r="F334" s="58" t="s">
        <v>155</v>
      </c>
      <c r="G334" s="58" t="s">
        <v>56</v>
      </c>
      <c r="H334" s="58" t="s">
        <v>66</v>
      </c>
      <c r="I334" s="58" t="s">
        <v>1604</v>
      </c>
      <c r="J334" s="58" t="s">
        <v>67</v>
      </c>
      <c r="K334" s="58" t="s">
        <v>1605</v>
      </c>
      <c r="L334">
        <v>14</v>
      </c>
    </row>
    <row r="335" spans="1:12" x14ac:dyDescent="0.25">
      <c r="A335">
        <v>263</v>
      </c>
      <c r="B335" s="58" t="s">
        <v>1606</v>
      </c>
      <c r="C335" s="58" t="s">
        <v>1607</v>
      </c>
      <c r="D335" s="58" t="s">
        <v>1608</v>
      </c>
      <c r="E335" s="58" t="s">
        <v>1609</v>
      </c>
      <c r="F335" s="58" t="s">
        <v>628</v>
      </c>
      <c r="G335" s="58" t="s">
        <v>56</v>
      </c>
      <c r="H335" s="58" t="s">
        <v>1610</v>
      </c>
      <c r="I335" s="58" t="s">
        <v>66</v>
      </c>
      <c r="J335" s="58" t="s">
        <v>97</v>
      </c>
      <c r="K335" s="58" t="s">
        <v>1611</v>
      </c>
      <c r="L335">
        <v>0</v>
      </c>
    </row>
    <row r="336" spans="1:12" x14ac:dyDescent="0.25">
      <c r="A336">
        <v>149</v>
      </c>
      <c r="B336" s="58" t="s">
        <v>1612</v>
      </c>
      <c r="C336" s="58" t="s">
        <v>1613</v>
      </c>
      <c r="D336" s="58" t="s">
        <v>1614</v>
      </c>
      <c r="E336" s="58" t="s">
        <v>1615</v>
      </c>
      <c r="F336" s="58" t="s">
        <v>72</v>
      </c>
      <c r="G336" s="58" t="s">
        <v>56</v>
      </c>
      <c r="H336" s="58" t="s">
        <v>66</v>
      </c>
      <c r="I336" s="58" t="s">
        <v>1616</v>
      </c>
      <c r="J336" s="58" t="s">
        <v>67</v>
      </c>
      <c r="K336" s="58" t="s">
        <v>1617</v>
      </c>
      <c r="L336">
        <v>14</v>
      </c>
    </row>
    <row r="337" spans="1:12" x14ac:dyDescent="0.25">
      <c r="A337">
        <v>168</v>
      </c>
      <c r="B337" s="58" t="s">
        <v>1618</v>
      </c>
      <c r="C337" s="58" t="s">
        <v>66</v>
      </c>
      <c r="D337" s="58" t="s">
        <v>1619</v>
      </c>
      <c r="E337" s="58" t="s">
        <v>1620</v>
      </c>
      <c r="F337" s="58" t="s">
        <v>65</v>
      </c>
      <c r="G337" s="58" t="s">
        <v>56</v>
      </c>
      <c r="H337" s="58" t="s">
        <v>66</v>
      </c>
      <c r="I337" s="58" t="s">
        <v>1621</v>
      </c>
      <c r="J337" s="58" t="s">
        <v>67</v>
      </c>
      <c r="K337" s="58" t="s">
        <v>1622</v>
      </c>
      <c r="L337">
        <v>14</v>
      </c>
    </row>
    <row r="338" spans="1:12" x14ac:dyDescent="0.25">
      <c r="A338">
        <v>142</v>
      </c>
      <c r="B338" s="58" t="s">
        <v>1623</v>
      </c>
      <c r="C338" s="58" t="s">
        <v>66</v>
      </c>
      <c r="D338" s="58" t="s">
        <v>1624</v>
      </c>
      <c r="E338" s="58" t="s">
        <v>1625</v>
      </c>
      <c r="F338" s="58" t="s">
        <v>65</v>
      </c>
      <c r="G338" s="58" t="s">
        <v>56</v>
      </c>
      <c r="H338" s="58" t="s">
        <v>1626</v>
      </c>
      <c r="I338" s="58" t="s">
        <v>1627</v>
      </c>
      <c r="J338" s="58" t="s">
        <v>67</v>
      </c>
      <c r="K338" s="58" t="s">
        <v>1628</v>
      </c>
      <c r="L338">
        <v>14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b 2 a b b 9 2 8 - 7 0 7 5 - 4 4 b 3 - a 3 1 1 - 6 9 e 2 7 1 a 1 e 7 d 5 "   x m l n s = " h t t p : / / s c h e m a s . m i c r o s o f t . c o m / D a t a M a s h u p " > A A A A A I 0 E A A B Q S w M E F A A C A A g A 8 G Z + V W X O 9 T W j A A A A 9 g A A A B I A H A B D b 2 5 m a W c v U G F j a 2 F n Z S 5 4 b W w g o h g A K K A U A A A A A A A A A A A A A A A A A A A A A A A A A A A A h Y 9 N D o I w F I S v Q r q n f 2 4 M e d S F W z A m J s Z t U y o 0 w s N A s d z N h U f y C m I U d e d y Z r 5 J Z u 7 X G 6 z G p o 4 u t u t d i y k R l J P I o m k L h 2 V K B n + M l 2 S l Y K v N S Z c 2 m m D s k 7 F 3 K a m 8 P y e M h R B o W N C 2 K 5 n k X L B D n u 1 M Z R s d O + y 9 R m P J p 1 X 8 b x E F + 9 c Y J a k Q n E o p K Q c 2 m 5 A 7 / A J y 2 v t M f 0 x Y D 7 U f O q u w j j c Z s F k C e 3 9 Q D 1 B L A w Q U A A I A C A D w Z n 5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8 G Z + V c E + 8 E q I A Q A A 9 g I A A B M A H A B G b 3 J t d W x h c y 9 T Z W N 0 a W 9 u M S 5 t I K I Y A C i g F A A A A A A A A A A A A A A A A A A A A A A A A A A A A H 1 S T W / a Q B C 9 I / E f R t u L L V l I k a o e i j g A I W p E P 6 J A 1 A N G 1 W B P Y G G 9 g 3 Y H 6 g T x 3 7 M G q 0 n r 0 L 2 M 9 r 2 Z e W 9 n 1 l M m m i 1 M z v G q 2 2 6 1 W 3 6 F j n K Y r I j k C n p g S N o t C G f g Q m o P R m V G p v O T 3 W b B v I l u t K H O k K 2 Q F R + p 4 e f 0 w Z P z q V u Q X q c / L F 0 7 v a f 0 n v Q g A E H K 7 X V G P u 3 n j r w n a / T a C 2 w M V h 0 g 4 i 1 Y x C L u l M a X K k 7 A 7 o x J Q N y O 4 u T s 4 + z s 1 y k E P 5 W t w + x W q O i p M 6 W S s b Z 5 f V P z 4 + w a B e d 1 9 Q f 1 h T A P D q E I 5 X t y K + Z l D j a Y x J 0 K / a a 4 C C + 6 c 1 y w U J 0 b v d V M Y F a z f W M m G R p 0 v l c Z n M d / N K Z P W 4 I l / d b r Z 7 3 M X 9 t O H V r / y K 4 Y s t k V t k r z 0 f 8 t J Y e D u i e D o i n j n F Q C t 1 Y + f e x U t c c E D u p 7 m F d A p Z I U K u U E V h v B T L a h K 7 N t 0 K f p N 9 A 7 9 l J r / E M Y R G n m f 0 W b v 6 s + J U O P 7 + l + 4 4 U O 3 E X + B s s G N i p Q m w Y 6 D p 9 U k w i 5 Q q / t 3 1 M 5 x u 2 W t h d 2 0 X 0 B U E s B A i 0 A F A A C A A g A 8 G Z + V W X O 9 T W j A A A A 9 g A A A B I A A A A A A A A A A A A A A A A A A A A A A E N v b m Z p Z y 9 Q Y W N r Y W d l L n h t b F B L A Q I t A B Q A A g A I A P B m f l U P y u m r p A A A A O k A A A A T A A A A A A A A A A A A A A A A A O 8 A A A B b Q 2 9 u d G V u d F 9 U e X B l c 1 0 u e G 1 s U E s B A i 0 A F A A C A A g A 8 G Z + V c E + 8 E q I A Q A A 9 g I A A B M A A A A A A A A A A A A A A A A A 4 A E A A E Z v c m 1 1 b G F z L 1 N l Y 3 R p b 2 4 x L m 1 Q S w U G A A A A A A M A A w D C A A A A t Q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7 A 4 A A A A A A A D K D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o Z W V 0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N o Z W V 0 M S I g L z 4 8 R W 5 0 c n k g V H l w Z T 0 i R m l s b G V k Q 2 9 t c G x l d G V S Z X N 1 b H R U b 1 d v c m t z a G V l d C I g V m F s d W U 9 I m w x I i A v P j x F b n R y e S B U e X B l P S J G a W x s T G F z d F V w Z G F 0 Z W Q i I F Z h b H V l P S J k M j A y M i 0 x M S 0 z M F Q x M T o 1 N T o z M i 4 4 N D E z M D A x W i I g L z 4 8 R W 5 0 c n k g V H l w Z T 0 i U X V l c n l J R C I g V m F s d W U 9 I n M w Z m N h M G M 5 O C 0 y Z D Q w L T Q 1 O T E t Y j I y N y 1 m M m E x Y W E x M j A w O G U i I C 8 + P E V u d H J 5 I F R 5 c G U 9 I k Z p b G x D b 2 x 1 b W 5 U e X B l c y I g V m F s d W U 9 I n N B d 1 l H Q m d Z R 0 J n W U d C Z 1 l E I i A v P j x F b n R y e S B U e X B l P S J G a W x s Q 2 9 s d W 1 u T m F t Z X M i I F Z h b H V l P S J z W y Z x d W 9 0 O 1 J l b G F 0 a W V j b 2 R l J n F 1 b 3 Q 7 L C Z x d W 9 0 O 0 5 h Y W 0 m c X V v d D s s J n F 1 b 3 Q 7 Q 2 9 u d G F j d H B l c n N v b 2 4 m c X V v d D s s J n F 1 b 3 Q 7 Q W R y Z X M m c X V v d D s s J n F 1 b 3 Q 7 U G 9 z d G N v Z G U m c X V v d D s s J n F 1 b 3 Q 7 U G x h Y X R z J n F 1 b 3 Q 7 L C Z x d W 9 0 O 0 x h b m R O Y W F t J n F 1 b 3 Q 7 L C Z x d W 9 0 O 1 R l b G V m b 2 9 u J n F 1 b 3 Q 7 L C Z x d W 9 0 O 0 1 v Y m l l b G V U Z W x l Z m 9 v b i Z x d W 9 0 O y w m c X V v d D t G Y X g m c X V v d D s s J n F 1 b 3 Q 7 R W 1 h a W w m c X V v d D s s J n F 1 b 3 Q 7 S 3 J l Z G l l d H R l c m 1 p a m 4 m c X V v d D t d I i A v P j x F b n R y e S B U e X B l P S J G a W x s U 3 R h d H V z I i B W Y W x 1 Z T 0 i c 0 N v b X B s Z X R l I i A v P j x F b n R y e S B U e X B l P S J G a W x s R X J y b 3 J D b 3 V u d C I g V m F s d W U 9 I m w w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2 h l Z X Q x L 1 R 5 c G U g Z 2 V 3 a W p 6 a W d k L n t S Z W x h d G l l Y 2 9 k Z S w w f S Z x d W 9 0 O y w m c X V v d D t T Z W N 0 a W 9 u M S 9 T a G V l d D E v V H l w Z S B n Z X d p a n p p Z 2 Q u e 0 5 h Y W 0 s M X 0 m c X V v d D s s J n F 1 b 3 Q 7 U 2 V j d G l v b j E v U 2 h l Z X Q x L 1 R 5 c G U g Z 2 V 3 a W p 6 a W d k L n t D b 2 5 0 Y W N 0 c G V y c 2 9 v b i w y f S Z x d W 9 0 O y w m c X V v d D t T Z W N 0 a W 9 u M S 9 T a G V l d D E v V H l w Z S B n Z X d p a n p p Z 2 Q u e 0 F k c m V z L D N 9 J n F 1 b 3 Q 7 L C Z x d W 9 0 O 1 N l Y 3 R p b 2 4 x L 1 N o Z W V 0 M S 9 U e X B l I G d l d 2 l q e m l n Z C 5 7 U G 9 z d G N v Z G U s N H 0 m c X V v d D s s J n F 1 b 3 Q 7 U 2 V j d G l v b j E v U 2 h l Z X Q x L 1 R 5 c G U g Z 2 V 3 a W p 6 a W d k L n t Q b G F h d H M s N X 0 m c X V v d D s s J n F 1 b 3 Q 7 U 2 V j d G l v b j E v U 2 h l Z X Q x L 1 R 5 c G U g Z 2 V 3 a W p 6 a W d k L n t M Y W 5 k T m F h b S w 2 f S Z x d W 9 0 O y w m c X V v d D t T Z W N 0 a W 9 u M S 9 T a G V l d D E v V H l w Z S B n Z X d p a n p p Z 2 Q u e 1 R l b G V m b 2 9 u L D d 9 J n F 1 b 3 Q 7 L C Z x d W 9 0 O 1 N l Y 3 R p b 2 4 x L 1 N o Z W V 0 M S 9 U e X B l I G d l d 2 l q e m l n Z C 5 7 T W 9 i a W V s Z V R l b G V m b 2 9 u L D h 9 J n F 1 b 3 Q 7 L C Z x d W 9 0 O 1 N l Y 3 R p b 2 4 x L 1 N o Z W V 0 M S 9 U e X B l I G d l d 2 l q e m l n Z C 5 7 R m F 4 L D l 9 J n F 1 b 3 Q 7 L C Z x d W 9 0 O 1 N l Y 3 R p b 2 4 x L 1 N o Z W V 0 M S 9 U e X B l I G d l d 2 l q e m l n Z C 5 7 R W 1 h a W w s M T B 9 J n F 1 b 3 Q 7 L C Z x d W 9 0 O 1 N l Y 3 R p b 2 4 x L 1 N o Z W V 0 M S 9 U e X B l I G d l d 2 l q e m l n Z C 5 7 S 3 J l Z G l l d H R l c m 1 p a m 4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T a G V l d D E v V H l w Z S B n Z X d p a n p p Z 2 Q u e 1 J l b G F 0 a W V j b 2 R l L D B 9 J n F 1 b 3 Q 7 L C Z x d W 9 0 O 1 N l Y 3 R p b 2 4 x L 1 N o Z W V 0 M S 9 U e X B l I G d l d 2 l q e m l n Z C 5 7 T m F h b S w x f S Z x d W 9 0 O y w m c X V v d D t T Z W N 0 a W 9 u M S 9 T a G V l d D E v V H l w Z S B n Z X d p a n p p Z 2 Q u e 0 N v b n R h Y 3 R w Z X J z b 2 9 u L D J 9 J n F 1 b 3 Q 7 L C Z x d W 9 0 O 1 N l Y 3 R p b 2 4 x L 1 N o Z W V 0 M S 9 U e X B l I G d l d 2 l q e m l n Z C 5 7 Q W R y Z X M s M 3 0 m c X V v d D s s J n F 1 b 3 Q 7 U 2 V j d G l v b j E v U 2 h l Z X Q x L 1 R 5 c G U g Z 2 V 3 a W p 6 a W d k L n t Q b 3 N 0 Y 2 9 k Z S w 0 f S Z x d W 9 0 O y w m c X V v d D t T Z W N 0 a W 9 u M S 9 T a G V l d D E v V H l w Z S B n Z X d p a n p p Z 2 Q u e 1 B s Y W F 0 c y w 1 f S Z x d W 9 0 O y w m c X V v d D t T Z W N 0 a W 9 u M S 9 T a G V l d D E v V H l w Z S B n Z X d p a n p p Z 2 Q u e 0 x h b m R O Y W F t L D Z 9 J n F 1 b 3 Q 7 L C Z x d W 9 0 O 1 N l Y 3 R p b 2 4 x L 1 N o Z W V 0 M S 9 U e X B l I G d l d 2 l q e m l n Z C 5 7 V G V s Z W Z v b 2 4 s N 3 0 m c X V v d D s s J n F 1 b 3 Q 7 U 2 V j d G l v b j E v U 2 h l Z X Q x L 1 R 5 c G U g Z 2 V 3 a W p 6 a W d k L n t N b 2 J p Z W x l V G V s Z W Z v b 2 4 s O H 0 m c X V v d D s s J n F 1 b 3 Q 7 U 2 V j d G l v b j E v U 2 h l Z X Q x L 1 R 5 c G U g Z 2 V 3 a W p 6 a W d k L n t G Y X g s O X 0 m c X V v d D s s J n F 1 b 3 Q 7 U 2 V j d G l v b j E v U 2 h l Z X Q x L 1 R 5 c G U g Z 2 V 3 a W p 6 a W d k L n t F b W F p b C w x M H 0 m c X V v d D s s J n F 1 b 3 Q 7 U 2 V j d G l v b j E v U 2 h l Z X Q x L 1 R 5 c G U g Z 2 V 3 a W p 6 a W d k L n t L c m V k a W V 0 d G V y b W l q b i w x M X 0 m c X V v d D t d L C Z x d W 9 0 O 1 J l b G F 0 a W 9 u c 2 h p c E l u Z m 8 m c X V v d D s 6 W 1 1 9 I i A v P j x F b n R y e S B U e X B l P S J G a W x s R X J y b 3 J D b 2 R l I i B W Y W x 1 Z T 0 i c 1 V u a 2 5 v d 2 4 i I C 8 + P E V u d H J 5 I F R 5 c G U 9 I k Z p b G x D b 3 V u d C I g V m F s d W U 9 I m w z M z c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T a G V l d D E v Q n J v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o Z W V 0 M S 9 T a G V l d D F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a G V l d D E v S G V h Z G V y c y U y M G 1 l d C U y M H Z l c m h v b 2 d k J T I w b m l 2 Z W F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h l Z X Q x L 1 R 5 c G U l M j B n Z X d p a n p p Z 2 Q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2 F S n v b A c L E m y o I H g h 7 m l d g A A A A A C A A A A A A A Q Z g A A A A E A A C A A A A C M t I b B M e X + n y u h w q 5 X g 6 o 3 l I y z d D m q u J W 3 Z R T r Q t 6 l M g A A A A A O g A A A A A I A A C A A A A C w w I E A Z H v B G 3 C X x p p + a R U D 2 i + + E a q Y + / O s h z O S 3 2 S A h V A A A A C r 4 S b l C 8 c y p M V I Q 9 f Q z Z + c J n 6 I Q 1 2 F i 8 L 5 0 0 5 2 X 2 s g B I N E 1 t i 3 7 v f k J + 2 j m 0 p W v K k M r s a m z G C 9 g L H 1 O Z g 3 A v 1 / c t g q T 6 Q 2 R W W I V t W e a l h V I U A A A A C h a n V i f G b o t m A q S 6 Z j I P F e I K w 4 j h N 9 b c e 1 U c m A I M G b 5 b B M + N 8 b H 3 S L J B y u c d e S G 2 n Z D t 6 w a T F 6 E E V 4 I h 3 g d L T c < / D a t a M a s h u p > 
</file>

<file path=customXml/itemProps1.xml><?xml version="1.0" encoding="utf-8"?>
<ds:datastoreItem xmlns:ds="http://schemas.openxmlformats.org/officeDocument/2006/customXml" ds:itemID="{B9941964-2367-4824-8425-B535F189BD9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Reinier Beijer</dc:creator>
  <cp:keywords/>
  <dc:description/>
  <cp:lastModifiedBy>Reinier Beijer</cp:lastModifiedBy>
  <cp:revision/>
  <cp:lastPrinted>2021-12-20T16:48:43Z</cp:lastPrinted>
  <dcterms:created xsi:type="dcterms:W3CDTF">2020-08-17T13:29:39Z</dcterms:created>
  <dcterms:modified xsi:type="dcterms:W3CDTF">2022-12-01T11:00:41Z</dcterms:modified>
  <cp:category/>
  <cp:contentStatus/>
</cp:coreProperties>
</file>